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firstSheet="7" activeTab="14"/>
  </bookViews>
  <sheets>
    <sheet name="งบทรัพย์สิน" sheetId="1" r:id="rId1"/>
    <sheet name="หนี้สิน" sheetId="2" r:id="rId2"/>
    <sheet name="หมายเหตุ 2" sheetId="3" r:id="rId3"/>
    <sheet name="หมายเหตุ 3-7" sheetId="4" r:id="rId4"/>
    <sheet name="หมายเหตุ 8" sheetId="5" r:id="rId5"/>
    <sheet name="หมายเหตุ 9-10" sheetId="6" r:id="rId6"/>
    <sheet name="หมายเหตุ 11-12" sheetId="7" r:id="rId7"/>
    <sheet name="หมายเหตุ 13-14" sheetId="8" r:id="rId8"/>
    <sheet name="หมายเหตุ 15" sheetId="9" r:id="rId9"/>
    <sheet name="หมายเหตุ 16" sheetId="10" r:id="rId10"/>
    <sheet name="หมายเหตุ 17-18" sheetId="11" r:id="rId11"/>
    <sheet name="หมายเหตุ 19-20" sheetId="12" r:id="rId12"/>
    <sheet name="แนบท้าย 21" sheetId="13" r:id="rId13"/>
    <sheet name="หมายเหตู 21" sheetId="14" r:id="rId14"/>
    <sheet name="หมายเหตุ 22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<sst xmlns="http://schemas.openxmlformats.org/spreadsheetml/2006/main" count="593" uniqueCount="261">
  <si>
    <t>งบแสดงฐานะการเงิน</t>
  </si>
  <si>
    <t>หนี้สินและเงินสะสม</t>
  </si>
  <si>
    <t>เงินสด</t>
  </si>
  <si>
    <t>เงินทุนสำรองเงินสะสม</t>
  </si>
  <si>
    <t>องค์การบริหารส่วนตำบลไร่มะขาม  อำเภอบ้านลาด  จังหวัดเพชรบุรี</t>
  </si>
  <si>
    <t>หมายเหตุ</t>
  </si>
  <si>
    <t>รวม</t>
  </si>
  <si>
    <t>ก่อหนี้ผูกพัน</t>
  </si>
  <si>
    <t>เบิกจ่ายแล้ว</t>
  </si>
  <si>
    <t>คงเหลือ</t>
  </si>
  <si>
    <t>(  นางสาวรัชนีวรรณ  สัยเวช  )        (  นางสาวพัชรินทร์  เจิมสุวรรณ  )            (  นายสุทธิพงษ์  พรมมาตร์  )</t>
  </si>
  <si>
    <t xml:space="preserve">      หัวหน้าส่วนการคลัง            ปลัดองค์การบริหารส่วนตำบลไร่มะขาม    นายกองค์การบริหารส่วนตำบลไร่มะขาม</t>
  </si>
  <si>
    <t>ทุนทรัพย์สิน  (หมายเหตุ 1)</t>
  </si>
  <si>
    <t>เงินรับฝาก  (หมายเหตุ 2)</t>
  </si>
  <si>
    <t xml:space="preserve">รายจ่ายค้างจ่าย  (หมายเหตุ 3) </t>
  </si>
  <si>
    <t>เงินสะสม  (หมายเหตุ 4)</t>
  </si>
  <si>
    <t xml:space="preserve">องค์การบริหารส่วนตำบลไร่มะขาม  อำเภอบ้านลาด  จังหวัดเพชรบุรี </t>
  </si>
  <si>
    <t>ประเภททรัพย์สิน</t>
  </si>
  <si>
    <t>ก. อสังหาริมทรัพย์</t>
  </si>
  <si>
    <t xml:space="preserve">     -  ที่ดิน</t>
  </si>
  <si>
    <t xml:space="preserve">     -  ร้านค้าชุมชน</t>
  </si>
  <si>
    <t xml:space="preserve">     -  โรงเรือนปุ๋ยหมัก</t>
  </si>
  <si>
    <t xml:space="preserve">     -  อาคารที่ทำการ  อบต.ไร่มะขาม</t>
  </si>
  <si>
    <t xml:space="preserve">     -  โรงจอดรถที่ทำการ  อบต.ไร่มะขาม</t>
  </si>
  <si>
    <t xml:space="preserve">     -  อาคารอเนกประสงค์</t>
  </si>
  <si>
    <t xml:space="preserve">     -  ศูนย์  อปพร. ต.ไร่มะขาม</t>
  </si>
  <si>
    <t xml:space="preserve">     -  ศูนย์พัฒนาเด็กเล็ก  ต.ไร่มะขาม</t>
  </si>
  <si>
    <t xml:space="preserve">     -  โรงจอดรถด้านหลังศูนย์ อปพร. ต.ไร่มะขาม </t>
  </si>
  <si>
    <t>ข. สังหาริมทรัพย์</t>
  </si>
  <si>
    <t xml:space="preserve">     -  ครุภัณฑ์สำนักงาน</t>
  </si>
  <si>
    <t xml:space="preserve">     -  ครุภัณฑ์ยานพาหนะและขนส่ง</t>
  </si>
  <si>
    <t xml:space="preserve">     -  ครุภัณฑ์การเกษตร</t>
  </si>
  <si>
    <t xml:space="preserve">     -  ครุภัณฑ์ไฟฟ้าและวิทยุ</t>
  </si>
  <si>
    <t xml:space="preserve">     -  ครุภัณฑ์โฆษณาและเผยแพร่</t>
  </si>
  <si>
    <t xml:space="preserve">     -  ครุภัณฑ์งานบ้านงานครัว</t>
  </si>
  <si>
    <t xml:space="preserve">     -  ครุภัณฑ์การศึกษา</t>
  </si>
  <si>
    <t xml:space="preserve">     -  ครุภัณฑ์ดนตรีและนาฏศิลป์</t>
  </si>
  <si>
    <t xml:space="preserve">     -  ครุภัณฑ์สำรวจ</t>
  </si>
  <si>
    <t xml:space="preserve">     -  ครุภัณฑ์อื่นๆ</t>
  </si>
  <si>
    <t xml:space="preserve">     -  ครุภัณฑ์คอมพิวเตอร์</t>
  </si>
  <si>
    <t>.</t>
  </si>
  <si>
    <t>ทรัพย์สินตามทรัพย์สิน</t>
  </si>
  <si>
    <t>สินทรัพย์</t>
  </si>
  <si>
    <t>สินทรัพย์หมุนเวียน</t>
  </si>
  <si>
    <t xml:space="preserve">    เงินฝากและเงินสดฝากธนาคาร</t>
  </si>
  <si>
    <t xml:space="preserve">    รายได้จากรัฐบาลค้างรับ</t>
  </si>
  <si>
    <t xml:space="preserve">    เงินฝาก ก.ส.อ.</t>
  </si>
  <si>
    <t xml:space="preserve">    เงินฝาก ก.ส.ท.</t>
  </si>
  <si>
    <t xml:space="preserve">    ลูกหนี้เงินยืม</t>
  </si>
  <si>
    <t xml:space="preserve">    ลูกหนี้ค่าภาษี</t>
  </si>
  <si>
    <t xml:space="preserve">    ลูกหนี้รายได้อื่น ๆ</t>
  </si>
  <si>
    <t xml:space="preserve">    ลูกหนี้เงินทุนโครงการเศรษฐกิจชุมชน</t>
  </si>
  <si>
    <t xml:space="preserve">    ลูกหนี้อื่น ๆ</t>
  </si>
  <si>
    <t xml:space="preserve">    ลูกหนี้เงินยืมสะสม</t>
  </si>
  <si>
    <t xml:space="preserve">    สินทรัพย์หมุนเวียนอื่น</t>
  </si>
  <si>
    <t xml:space="preserve">    รวมสินทรัพย์หมุนเวียน</t>
  </si>
  <si>
    <t>สินทรัพย์ไม่หมุนเวียน</t>
  </si>
  <si>
    <t xml:space="preserve">    หุ้นในโรงพิมพ์อาสารักษาดินแดน</t>
  </si>
  <si>
    <t xml:space="preserve">    ทรัพย์สินเกิดจากเงินกู้</t>
  </si>
  <si>
    <t xml:space="preserve">    สินทรัพย์ไม่หมุนเวียน </t>
  </si>
  <si>
    <t xml:space="preserve">    รวมสินทรัพย์ไม่หมุนเวียน</t>
  </si>
  <si>
    <t>รวมสินทรัพย์</t>
  </si>
  <si>
    <t>ทุนทรัพย์สิน</t>
  </si>
  <si>
    <t xml:space="preserve">หนี้สิน </t>
  </si>
  <si>
    <t>หนี้สินหมุนเวียน</t>
  </si>
  <si>
    <t xml:space="preserve">    รายจ่ายค้างจ่าย</t>
  </si>
  <si>
    <t xml:space="preserve">    ฎีกาค้างจ่าย</t>
  </si>
  <si>
    <t xml:space="preserve">    รายจ่ายผัดส่งใบสำคัญ</t>
  </si>
  <si>
    <t xml:space="preserve">    เงินรับฝาก</t>
  </si>
  <si>
    <t xml:space="preserve">    หนี้สินหมุนเวียนอื่น</t>
  </si>
  <si>
    <t xml:space="preserve">    รวมหนี้สินหมุนเวียน</t>
  </si>
  <si>
    <t>หนี้สินไม่หมุนเวียน</t>
  </si>
  <si>
    <t xml:space="preserve">    เจ้าหนี้เงินกู้</t>
  </si>
  <si>
    <t xml:space="preserve">    หนี้สินไม่หมุนเวียนอื่น</t>
  </si>
  <si>
    <t xml:space="preserve">    รวมหนี้สินไม่หมุนเวียน</t>
  </si>
  <si>
    <t xml:space="preserve">รวมหนี้สิน </t>
  </si>
  <si>
    <t>เงินสะสม</t>
  </si>
  <si>
    <t xml:space="preserve">    เงินสะสม</t>
  </si>
  <si>
    <t xml:space="preserve">    เงินทุนสำรองเงินสะสม</t>
  </si>
  <si>
    <t xml:space="preserve">    รวมเงินสะสม</t>
  </si>
  <si>
    <t>รวมหนี้สินและเงินสะสม</t>
  </si>
  <si>
    <t>หมายเหตุประกอบงบแสดงฐานะการเงิน</t>
  </si>
  <si>
    <t>หมายเหตุ 2 งบทรัพย์สิน</t>
  </si>
  <si>
    <t>ชื่อ</t>
  </si>
  <si>
    <t>จำนวนเงิน</t>
  </si>
  <si>
    <t>แหล่งที่มาของทรัพย์สินทั้งหมด</t>
  </si>
  <si>
    <t>ราคาทรัพย์สิน</t>
  </si>
  <si>
    <t>รายได้</t>
  </si>
  <si>
    <t>เงินที่มีผู้อุทิศให้</t>
  </si>
  <si>
    <t>หมายเหตุ 3 เงินสดและเงินฝากธนาคาร</t>
  </si>
  <si>
    <t>เงินฝากธนาคาร กรุงไทย ออมทรัพย์ เลขที่  703 - 0 - 20053 - 5</t>
  </si>
  <si>
    <t>ลูกหนี้ค่าน้ำประปา</t>
  </si>
  <si>
    <t>ลูกหนี้ค่าเช่า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</si>
  <si>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</si>
  <si>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</si>
  <si>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</si>
  <si>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</si>
  <si>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ลูกหนี้ภาษีป้าย</t>
  </si>
  <si>
    <t>รวมทั้งสิน</t>
  </si>
  <si>
    <t>เงินจ่ายล่วงหน้า</t>
  </si>
  <si>
    <t>เงินขาดบัญชี</t>
  </si>
  <si>
    <t>เงินประกัน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</si>
  <si>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</si>
  <si>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</si>
  <si>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</si>
  <si>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</si>
  <si>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</si>
  <si>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</si>
  <si>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ภาษีหัก ณ ที่จ่าย</t>
  </si>
  <si>
    <t>ชื่อเจ้าหนี้</t>
  </si>
  <si>
    <t>โครงการที่ขอกู้</t>
  </si>
  <si>
    <t>จำนวนเงินที่ขอกู้</t>
  </si>
  <si>
    <t>สัญญากู้เงิน</t>
  </si>
  <si>
    <t>เลขที่</t>
  </si>
  <si>
    <t>ลงวันที่</t>
  </si>
  <si>
    <t>เงินต้นช้างชำระ</t>
  </si>
  <si>
    <t>ปีสิ้นสุดสัญญา</t>
  </si>
  <si>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25  %  ของรายรับจริงสูงกว่ารายจ่ายจริง</t>
    </r>
  </si>
  <si>
    <t>รับจริงสูงกว่าจ่ายจริง</t>
  </si>
  <si>
    <t xml:space="preserve">     ( เงินทุนสำรองเงินสะสม )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</si>
  <si>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</si>
  <si>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</si>
  <si>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</si>
  <si>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</si>
  <si>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และจะเบิกจ่ายในปีงบประมาณต่อไป  ตามรายละเอียดแนบท้ายหมายเหตุ 17</t>
  </si>
  <si>
    <t>จำนวนเงินที่ได้รับอนุมัติ</t>
  </si>
  <si>
    <t>จำนวนเงินที่ได้รับ</t>
  </si>
  <si>
    <t>อนุมัติ</t>
  </si>
  <si>
    <t>ยังไม่ได้ก่อหนี้</t>
  </si>
  <si>
    <t>รับเพิ่ม</t>
  </si>
  <si>
    <t>จำหน่าย</t>
  </si>
  <si>
    <t>ยกมา</t>
  </si>
  <si>
    <t xml:space="preserve">    ลูกหนี้เงินสะสม</t>
  </si>
  <si>
    <t xml:space="preserve">    เจ้าหนี้เงินสะสม</t>
  </si>
  <si>
    <t>ส่วนลดในการจัดเก็บภาษีบำรุงท้องที่ 6%</t>
  </si>
  <si>
    <t>ประกันสัญญา</t>
  </si>
  <si>
    <t>เงินทุนโครงการเศรษฐกิจชุมชน</t>
  </si>
  <si>
    <t>-</t>
  </si>
  <si>
    <t xml:space="preserve">ทั้งนี้  องค์การบริหารส่วนตำบลไร่มะขาม  มียอดเงินที่ได้รับอนุมัติให้กู้เงินหรือทำสัญญากู้เงินแล้วอยู่ระหว่างการรับเงิน  </t>
  </si>
  <si>
    <t>จำนวน    -     บาท</t>
  </si>
  <si>
    <t>งบประมาณ</t>
  </si>
  <si>
    <t>บริหารงานทั่วไป</t>
  </si>
  <si>
    <t>บริหารทั่วไป</t>
  </si>
  <si>
    <t>รายจ่ายอื่น</t>
  </si>
  <si>
    <t>ค่าจ้างเหมาจัดทำการสำรวจ</t>
  </si>
  <si>
    <t>ความพึงพอใจ ฯ</t>
  </si>
  <si>
    <t>1.  ลูกหนี้เงินสะสม</t>
  </si>
  <si>
    <t>2.  เงินสะสมที่สามารถนำไปใช้ได้</t>
  </si>
  <si>
    <t>ค่าเบี้ยยังชีพคนพิการ</t>
  </si>
  <si>
    <t xml:space="preserve">     -  ครุภัณฑ์อุปกรณ์ดับเพลิงอื่นๆ</t>
  </si>
  <si>
    <t xml:space="preserve">                    ธ.ก.ส. ออมทรัพย์   เลขที่  304 - 2 - 27208 - 5</t>
  </si>
  <si>
    <t xml:space="preserve">                    ธ.ก.ส. ออมทรัพย์   เลขที่  304 - 2 - 29240 - 5</t>
  </si>
  <si>
    <t>รายจ่ายค้างจ่าย</t>
  </si>
  <si>
    <t>สำหรับปี  สินสุดวันที่  30  กันยายน  2561</t>
  </si>
  <si>
    <t>เงินสะสม  1  ตุลาคม  2560</t>
  </si>
  <si>
    <t>เงินสะสม  30  กันยายน  2561</t>
  </si>
  <si>
    <t>ณ  วันที่  30  กันยายน  2561</t>
  </si>
  <si>
    <t>ปี 2561</t>
  </si>
  <si>
    <t>ปี 2560</t>
  </si>
  <si>
    <t xml:space="preserve">      ( นางสาวรัชนีวรรณ  สัยเวช )         ( นางอุปสรา   คชพันธ์ )                    ( นายสุทธิพงษ์   พรมมาตร์ )</t>
  </si>
  <si>
    <t xml:space="preserve">           ผู้อำนวยการกองคลัง       ปลัดองค์การบริหารส่วนตำบลไร่มะขาม      นายกองค์การบริหารส่วนตำบลไร่มะขาม</t>
  </si>
  <si>
    <t xml:space="preserve">             ผู้อำนวยการกองคลัง           ปลัดองค์การบริหารส่วนตำบลไร่มะขาม       นายกองค์การบริหารส่วนตำบลไร่มะขาม</t>
  </si>
  <si>
    <t xml:space="preserve"> -   </t>
  </si>
  <si>
    <t xml:space="preserve">                    กรุงไทย ประจำ     เลขที่  703 - 2 - 40584 - 3</t>
  </si>
  <si>
    <t>หมายเหตุ 4 เงินฝากกระทรวงการคลัง</t>
  </si>
  <si>
    <t>หมายเหตุ 5 เงินฝากกองทุน</t>
  </si>
  <si>
    <t>เงินฝากกองทุนฯลฯ</t>
  </si>
  <si>
    <t>หมายเหตุ 6  ลูกหนี้เงินยืม</t>
  </si>
  <si>
    <t>ชื่อ - สกุล</t>
  </si>
  <si>
    <t>รายการ</t>
  </si>
  <si>
    <t>เงินงบประมาณ</t>
  </si>
  <si>
    <t>เดินทางไปราชการ</t>
  </si>
  <si>
    <t>เงินอุดหนุนระบุวัตถุประสงค์</t>
  </si>
  <si>
    <t>สวัสดิการข้าราชการถ่ายโอน</t>
  </si>
  <si>
    <t>รวมทั้งสิ้น</t>
  </si>
  <si>
    <t>เงินรับฝาก</t>
  </si>
  <si>
    <t>โครงการ................</t>
  </si>
  <si>
    <t>1…………………………….</t>
  </si>
  <si>
    <t>1……………………………</t>
  </si>
  <si>
    <t>1…………………………..</t>
  </si>
  <si>
    <t>หมายเหตุ 7 รายได้จากรัฐบาลค้างรับ</t>
  </si>
  <si>
    <t>หมายเหตุ 8 ลูกหนี้ค่าภาษี</t>
  </si>
  <si>
    <t>หมายเหตุ 9 ลูกหนี้รายได้อื่น ๆ</t>
  </si>
  <si>
    <t>หมายเหตุ 10 ลูกหนี้โครงการเศรษฐกิจชุมชน</t>
  </si>
  <si>
    <t>ชื่อ - สกุล ผู้ยืม</t>
  </si>
  <si>
    <t>โครงการยืม</t>
  </si>
  <si>
    <t>หมายเหตุ 11 ลูกหนี้อื่น ๆ</t>
  </si>
  <si>
    <t>หมายเหตุ 12 ลูกหนี้เงินยืมสะสม</t>
  </si>
  <si>
    <t>หมายเหตุ 13 สินทรัพย์หมุนเวียนอื่น</t>
  </si>
  <si>
    <t>หมายเหตุ 14 สินทรัพย์ไม่หมุนเวียนอื่น</t>
  </si>
  <si>
    <t>หมายเหตุ 15 รายจ่ายค้างจ่าย</t>
  </si>
  <si>
    <t>ค่าตอบแทน</t>
  </si>
  <si>
    <t>ค่าตอบแทนผู้ปฏิบัติราชการอันเป็นประโยชน์แก่ อปท.</t>
  </si>
  <si>
    <t>รักษาความ</t>
  </si>
  <si>
    <t>ป้องกันภัยฝ่ายพลเรือน</t>
  </si>
  <si>
    <t>สงบภายใน</t>
  </si>
  <si>
    <t>และระงับอัคคีภัย</t>
  </si>
  <si>
    <t>บริหารงานคลัง</t>
  </si>
  <si>
    <t xml:space="preserve"> เคหะและชุมชม</t>
  </si>
  <si>
    <t>บริหารงานทั่วไปเกี่ยวกับ</t>
  </si>
  <si>
    <t>การศึกษา</t>
  </si>
  <si>
    <t>ค่าวัสดุ</t>
  </si>
  <si>
    <t>วัสดุสำนักงาน</t>
  </si>
  <si>
    <t>ค่าครุภัณฑ์</t>
  </si>
  <si>
    <t>ครุภัณฑ์ยานพาหนะ</t>
  </si>
  <si>
    <t>ครุภํณฑำนักงาน</t>
  </si>
  <si>
    <t xml:space="preserve">            </t>
  </si>
  <si>
    <t>ครุภัณฑ์งานบ้านงานครัว</t>
  </si>
  <si>
    <t>ค่าที่ดินและสิ่งก่อสร้าง</t>
  </si>
  <si>
    <t>ค่าก่อสร้างสิ่งสาธารณูปโภค</t>
  </si>
  <si>
    <t>ต่อเติมปรับปรุงอาคาร</t>
  </si>
  <si>
    <t>สำนักงาน</t>
  </si>
  <si>
    <t>เปลี่ยนกระเบื้องหลังคาพร้อม</t>
  </si>
  <si>
    <t>ต่อชาย</t>
  </si>
  <si>
    <t>ติดตั้งมุ้งลวดบานหน้าต่าง</t>
  </si>
  <si>
    <t>หมายเหตุ 16 ฎีกาค้างจ่าย</t>
  </si>
  <si>
    <t>หมายเหตุ 17 เงินรับฝาก</t>
  </si>
  <si>
    <t>หมายเหตุ 18 หนี้สินหมุนเวียนอื่น</t>
  </si>
  <si>
    <t>หมายเหตุ 19 เจ้าหนี้เงินกู้</t>
  </si>
  <si>
    <t>หมายเหตุ 20 หนี้สินไม่หมุนเวียนอื่น</t>
  </si>
  <si>
    <t>หมายเหตุ 21 เงินสะสม</t>
  </si>
  <si>
    <t>ปี2561</t>
  </si>
  <si>
    <t>ปี2560</t>
  </si>
  <si>
    <t>หมายเหตุ 22 เงินทุนสำรองเงินสะสม</t>
  </si>
  <si>
    <t xml:space="preserve">    เงินฝากกระทรวงการคลัง</t>
  </si>
  <si>
    <t xml:space="preserve">    เงินฝากกองทุน</t>
  </si>
  <si>
    <t xml:space="preserve">    สินทรัพย์ไม่หมุนเวียนอื่น </t>
  </si>
  <si>
    <t xml:space="preserve">         ( นางสาวรัชนีวรรณ  สัยเวช )             ( นางอุปสรา   คชพันธ์)                      ( นายสุทธิพงษ์   พรมมาตร์ )</t>
  </si>
  <si>
    <t>รายละเอียดแนบท้ายหมายเหตุ 21 เงินสะสม</t>
  </si>
  <si>
    <t>ทั้งนี้ในปีงบประมาณ 2561    ได้รับอนุมัติให้จ่ายเงินสะสมที่อยู่ระหว่างดำเนินการจำนวน     1,175,000.-  บาท</t>
  </si>
  <si>
    <t>สิ่งสาธารณูปโภค</t>
  </si>
  <si>
    <t>ก่อสร้างสะพานคอนกรีตเสริมเหล็กข้าม</t>
  </si>
  <si>
    <t>ก่อสร้างท่อลอดเหลี่ยมคอนกรีตเสริมเหล็ก</t>
  </si>
  <si>
    <t>หมู่ที่ 2 บ้านหนองปลาไหล</t>
  </si>
  <si>
    <t>คลองชลประทาน หมู่ที่ 3 บ้านหนองน้ำลาด</t>
  </si>
  <si>
    <t>เงินสะสม  30  กันยายน  2561  ประกอบด้วย</t>
  </si>
  <si>
    <t>1.นางฐิติรัตน์   ชื่นชม</t>
  </si>
  <si>
    <t>กลุ่มเกษตรกรทำไร่ หมู่ที่ 9</t>
  </si>
  <si>
    <t>2.นายพจน์   กลั่นกลิ่น</t>
  </si>
  <si>
    <t>กลุ่มชาวไร่ หมู่ที่ 6</t>
  </si>
  <si>
    <t>3.นางสาวจามจุรี   พิมไทย</t>
  </si>
  <si>
    <t>4.นายพร   สะอาดนัก</t>
  </si>
  <si>
    <t>กลุ่มเกษตรกรผสมผสาน หมู่ที่ 7</t>
  </si>
  <si>
    <t>5.นายย้อย   ทองสวัสดิ์</t>
  </si>
  <si>
    <t>กลุ่มเกษตรกรทำนาข้าว หมู่ที่ 6</t>
  </si>
  <si>
    <t>กลุ่มเกษตรกรทำนา - ทำไร่ หมู่ที่ 8</t>
  </si>
  <si>
    <t>6.นายสุวิช   พันธ์อ้น</t>
  </si>
  <si>
    <t>กลุ่มเกษตรกรทำไร่ - ทำนา หมู่ที่ 4</t>
  </si>
  <si>
    <t>7.นายจอง   แตรวงค์</t>
  </si>
  <si>
    <t>กลุ่มเกษตรกรทำนา - ทำไร่ หมู่ที่ 3</t>
  </si>
  <si>
    <t>8.นายสาโรจน์   อยู่คง</t>
  </si>
  <si>
    <t>กลุ่มเกษตรกรทำนา - ทำไร่ หมู่ที่ 1</t>
  </si>
  <si>
    <t>9.นายประเชือน   เนียมศรี</t>
  </si>
  <si>
    <t>กลุ่มผู้เลี้ยงโค หมู่ที่ 2</t>
  </si>
  <si>
    <t>2.นางสาวจามจุรี   พิมไทย</t>
  </si>
  <si>
    <t>3.นายพร   สะอาดนัก</t>
  </si>
  <si>
    <t>4.นายสุวิช   พันธ์อ้น</t>
  </si>
  <si>
    <t>5.นายจอง   แตรวงค์</t>
  </si>
  <si>
    <t>6.นายสาโรจน์   อยู่คง</t>
  </si>
  <si>
    <t>7.นายประเชือน   เนียมศรี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</si>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</sst>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0.0"/>
    <numFmt numFmtId="206" formatCode="#,##0.0"/>
    <numFmt numFmtId="207" formatCode="_-* #,##0.000_-;\-* #,##0.000_-;_-* &quot;-&quot;??_-;_-@_-"/>
    <numFmt numFmtId="208" formatCode="0.000"/>
    <numFmt numFmtId="209" formatCode="[&lt;=99999999][$-D000000]0\-####\-####;[$-D000000]#\-####\-####"/>
    <numFmt numFmtId="210" formatCode="[$-F400]h:mm:ss\ AM/PM"/>
    <numFmt numFmtId="211" formatCode="#,##0.000"/>
  </numFmts>
  <fonts count="53">
    <font>
      <sz val="14"/>
      <name val="Cordia New"/>
      <family val="0"/>
    </font>
    <font>
      <sz val="16"/>
      <name val="Angsana New"/>
      <family val="1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u val="single"/>
      <sz val="18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6"/>
      <name val="Cordia New"/>
      <family val="2"/>
    </font>
    <font>
      <b/>
      <sz val="15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04" fontId="4" fillId="0" borderId="10" xfId="33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0" xfId="33" applyFont="1" applyAlignment="1">
      <alignment/>
    </xf>
    <xf numFmtId="0" fontId="6" fillId="0" borderId="0" xfId="0" applyFont="1" applyAlignment="1">
      <alignment/>
    </xf>
    <xf numFmtId="43" fontId="3" fillId="0" borderId="11" xfId="33" applyFont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43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43" fontId="3" fillId="0" borderId="12" xfId="0" applyNumberFormat="1" applyFont="1" applyBorder="1" applyAlignment="1">
      <alignment/>
    </xf>
    <xf numFmtId="204" fontId="5" fillId="0" borderId="12" xfId="33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43" fontId="6" fillId="0" borderId="0" xfId="33" applyFont="1" applyBorder="1" applyAlignment="1">
      <alignment/>
    </xf>
    <xf numFmtId="43" fontId="6" fillId="0" borderId="14" xfId="33" applyFont="1" applyBorder="1" applyAlignment="1">
      <alignment/>
    </xf>
    <xf numFmtId="49" fontId="6" fillId="0" borderId="0" xfId="33" applyNumberFormat="1" applyFont="1" applyBorder="1" applyAlignment="1">
      <alignment horizontal="right"/>
    </xf>
    <xf numFmtId="43" fontId="6" fillId="0" borderId="0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43" fontId="4" fillId="0" borderId="10" xfId="33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43" fontId="4" fillId="0" borderId="0" xfId="33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33" applyFont="1" applyBorder="1" applyAlignment="1">
      <alignment/>
    </xf>
    <xf numFmtId="4" fontId="5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94" fontId="6" fillId="0" borderId="0" xfId="33" applyNumberFormat="1" applyFont="1" applyAlignment="1">
      <alignment/>
    </xf>
    <xf numFmtId="194" fontId="3" fillId="0" borderId="0" xfId="33" applyNumberFormat="1" applyFont="1" applyBorder="1" applyAlignment="1">
      <alignment/>
    </xf>
    <xf numFmtId="0" fontId="9" fillId="0" borderId="0" xfId="0" applyFont="1" applyAlignment="1">
      <alignment/>
    </xf>
    <xf numFmtId="49" fontId="3" fillId="0" borderId="0" xfId="33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3" fontId="3" fillId="0" borderId="0" xfId="33" applyFont="1" applyBorder="1" applyAlignment="1">
      <alignment/>
    </xf>
    <xf numFmtId="43" fontId="3" fillId="0" borderId="16" xfId="33" applyFont="1" applyBorder="1" applyAlignment="1">
      <alignment/>
    </xf>
    <xf numFmtId="43" fontId="3" fillId="0" borderId="14" xfId="33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10" xfId="0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2" fillId="0" borderId="0" xfId="0" applyFont="1" applyAlignment="1">
      <alignment/>
    </xf>
    <xf numFmtId="194" fontId="52" fillId="0" borderId="0" xfId="33" applyNumberFormat="1" applyFont="1" applyAlignment="1">
      <alignment horizontal="center"/>
    </xf>
    <xf numFmtId="194" fontId="6" fillId="0" borderId="11" xfId="0" applyNumberFormat="1" applyFont="1" applyBorder="1" applyAlignment="1">
      <alignment/>
    </xf>
    <xf numFmtId="43" fontId="6" fillId="0" borderId="0" xfId="33" applyFont="1" applyBorder="1" applyAlignment="1">
      <alignment horizontal="right"/>
    </xf>
    <xf numFmtId="43" fontId="3" fillId="0" borderId="22" xfId="0" applyNumberFormat="1" applyFont="1" applyBorder="1" applyAlignment="1">
      <alignment/>
    </xf>
    <xf numFmtId="194" fontId="3" fillId="0" borderId="11" xfId="0" applyNumberFormat="1" applyFont="1" applyBorder="1" applyAlignment="1">
      <alignment/>
    </xf>
    <xf numFmtId="194" fontId="4" fillId="0" borderId="23" xfId="0" applyNumberFormat="1" applyFont="1" applyBorder="1" applyAlignment="1">
      <alignment/>
    </xf>
    <xf numFmtId="194" fontId="4" fillId="0" borderId="19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194" fontId="4" fillId="0" borderId="10" xfId="0" applyNumberFormat="1" applyFont="1" applyBorder="1" applyAlignment="1">
      <alignment/>
    </xf>
    <xf numFmtId="194" fontId="4" fillId="0" borderId="14" xfId="0" applyNumberFormat="1" applyFont="1" applyBorder="1" applyAlignment="1">
      <alignment/>
    </xf>
    <xf numFmtId="194" fontId="4" fillId="0" borderId="13" xfId="0" applyNumberFormat="1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6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3" fontId="0" fillId="0" borderId="0" xfId="33" applyFont="1" applyAlignment="1">
      <alignment/>
    </xf>
    <xf numFmtId="204" fontId="0" fillId="0" borderId="0" xfId="33" applyNumberFormat="1" applyFont="1" applyAlignment="1">
      <alignment/>
    </xf>
    <xf numFmtId="43" fontId="0" fillId="0" borderId="0" xfId="33" applyNumberFormat="1" applyFont="1" applyAlignment="1">
      <alignment/>
    </xf>
    <xf numFmtId="43" fontId="4" fillId="0" borderId="0" xfId="33" applyFont="1" applyAlignment="1">
      <alignment/>
    </xf>
    <xf numFmtId="43" fontId="4" fillId="0" borderId="15" xfId="33" applyFont="1" applyBorder="1" applyAlignment="1">
      <alignment/>
    </xf>
    <xf numFmtId="43" fontId="0" fillId="0" borderId="19" xfId="33" applyFont="1" applyBorder="1" applyAlignment="1">
      <alignment/>
    </xf>
    <xf numFmtId="43" fontId="0" fillId="0" borderId="18" xfId="33" applyFont="1" applyBorder="1" applyAlignment="1">
      <alignment/>
    </xf>
    <xf numFmtId="43" fontId="0" fillId="0" borderId="15" xfId="33" applyFont="1" applyBorder="1" applyAlignment="1">
      <alignment/>
    </xf>
    <xf numFmtId="43" fontId="0" fillId="0" borderId="10" xfId="33" applyFont="1" applyBorder="1" applyAlignment="1">
      <alignment/>
    </xf>
    <xf numFmtId="43" fontId="5" fillId="0" borderId="0" xfId="33" applyFont="1" applyBorder="1" applyAlignment="1">
      <alignment horizontal="center"/>
    </xf>
    <xf numFmtId="43" fontId="5" fillId="0" borderId="15" xfId="33" applyFont="1" applyBorder="1" applyAlignment="1">
      <alignment horizontal="center"/>
    </xf>
    <xf numFmtId="43" fontId="6" fillId="0" borderId="22" xfId="33" applyFont="1" applyBorder="1" applyAlignment="1">
      <alignment/>
    </xf>
    <xf numFmtId="43" fontId="3" fillId="0" borderId="11" xfId="33" applyFont="1" applyFill="1" applyBorder="1" applyAlignment="1">
      <alignment/>
    </xf>
    <xf numFmtId="2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11" xfId="0" applyNumberFormat="1" applyBorder="1" applyAlignment="1">
      <alignment/>
    </xf>
    <xf numFmtId="43" fontId="4" fillId="0" borderId="15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2" xfId="0" applyNumberForma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4" fillId="0" borderId="10" xfId="33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19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4" fontId="6" fillId="0" borderId="20" xfId="0" applyNumberFormat="1" applyFont="1" applyBorder="1" applyAlignment="1">
      <alignment/>
    </xf>
    <xf numFmtId="43" fontId="6" fillId="0" borderId="10" xfId="33" applyFont="1" applyBorder="1" applyAlignment="1" quotePrefix="1">
      <alignment horizontal="right"/>
    </xf>
    <xf numFmtId="0" fontId="6" fillId="0" borderId="20" xfId="0" applyFont="1" applyBorder="1" applyAlignment="1">
      <alignment horizontal="left"/>
    </xf>
    <xf numFmtId="43" fontId="6" fillId="0" borderId="10" xfId="33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3" fontId="6" fillId="0" borderId="10" xfId="33" applyFont="1" applyBorder="1" applyAlignment="1" quotePrefix="1">
      <alignment horizontal="center"/>
    </xf>
    <xf numFmtId="4" fontId="6" fillId="0" borderId="20" xfId="0" applyNumberFormat="1" applyFont="1" applyBorder="1" applyAlignment="1" quotePrefix="1">
      <alignment horizontal="right"/>
    </xf>
    <xf numFmtId="0" fontId="6" fillId="0" borderId="15" xfId="0" applyFont="1" applyBorder="1" applyAlignment="1">
      <alignment horizontal="left"/>
    </xf>
    <xf numFmtId="43" fontId="6" fillId="0" borderId="10" xfId="33" applyFont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43" fontId="6" fillId="0" borderId="10" xfId="33" applyFont="1" applyBorder="1" applyAlignment="1">
      <alignment horizontal="right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3" fontId="6" fillId="0" borderId="10" xfId="33" applyFont="1" applyBorder="1" applyAlignment="1">
      <alignment horizontal="center"/>
    </xf>
    <xf numFmtId="0" fontId="11" fillId="0" borderId="0" xfId="0" applyFont="1" applyAlignment="1">
      <alignment/>
    </xf>
    <xf numFmtId="194" fontId="11" fillId="0" borderId="0" xfId="0" applyNumberFormat="1" applyFont="1" applyAlignment="1">
      <alignment/>
    </xf>
    <xf numFmtId="194" fontId="4" fillId="0" borderId="15" xfId="0" applyNumberFormat="1" applyFont="1" applyBorder="1" applyAlignment="1">
      <alignment horizontal="center"/>
    </xf>
    <xf numFmtId="194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94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/>
    </xf>
    <xf numFmtId="43" fontId="4" fillId="0" borderId="20" xfId="33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3" fontId="5" fillId="0" borderId="13" xfId="33" applyFont="1" applyBorder="1" applyAlignment="1">
      <alignment/>
    </xf>
    <xf numFmtId="43" fontId="5" fillId="0" borderId="17" xfId="33" applyFont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6" fillId="0" borderId="19" xfId="0" applyNumberFormat="1" applyFont="1" applyBorder="1" applyAlignment="1">
      <alignment horizontal="center"/>
    </xf>
    <xf numFmtId="194" fontId="6" fillId="0" borderId="0" xfId="0" applyNumberFormat="1" applyFont="1" applyBorder="1" applyAlignment="1">
      <alignment horizontal="center"/>
    </xf>
    <xf numFmtId="194" fontId="6" fillId="0" borderId="20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43" fontId="4" fillId="0" borderId="13" xfId="33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94" fontId="4" fillId="0" borderId="13" xfId="0" applyNumberFormat="1" applyFont="1" applyBorder="1" applyAlignment="1">
      <alignment horizontal="center"/>
    </xf>
    <xf numFmtId="43" fontId="4" fillId="0" borderId="23" xfId="33" applyFont="1" applyBorder="1" applyAlignment="1">
      <alignment/>
    </xf>
    <xf numFmtId="194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43" fontId="6" fillId="0" borderId="16" xfId="33" applyFont="1" applyBorder="1" applyAlignment="1">
      <alignment/>
    </xf>
    <xf numFmtId="43" fontId="6" fillId="0" borderId="11" xfId="33" applyFont="1" applyBorder="1" applyAlignment="1">
      <alignment/>
    </xf>
    <xf numFmtId="0" fontId="6" fillId="0" borderId="10" xfId="0" applyFont="1" applyBorder="1" applyAlignment="1" quotePrefix="1">
      <alignment horizontal="center"/>
    </xf>
    <xf numFmtId="43" fontId="6" fillId="0" borderId="15" xfId="33" applyFont="1" applyBorder="1" applyAlignment="1" quotePrefix="1">
      <alignment horizontal="right"/>
    </xf>
    <xf numFmtId="4" fontId="3" fillId="0" borderId="22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3" fontId="12" fillId="0" borderId="13" xfId="33" applyFont="1" applyBorder="1" applyAlignment="1">
      <alignment/>
    </xf>
    <xf numFmtId="0" fontId="12" fillId="0" borderId="13" xfId="0" applyFont="1" applyBorder="1" applyAlignment="1">
      <alignment/>
    </xf>
    <xf numFmtId="4" fontId="12" fillId="0" borderId="13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194" fontId="6" fillId="0" borderId="1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194" fontId="6" fillId="0" borderId="0" xfId="0" applyNumberFormat="1" applyFont="1" applyBorder="1" applyAlignment="1">
      <alignment horizontal="left"/>
    </xf>
    <xf numFmtId="194" fontId="3" fillId="0" borderId="0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0" fontId="6" fillId="0" borderId="12" xfId="0" applyFont="1" applyBorder="1" applyAlignment="1" quotePrefix="1">
      <alignment horizontal="center"/>
    </xf>
    <xf numFmtId="0" fontId="4" fillId="0" borderId="0" xfId="0" applyNumberFormat="1" applyFont="1" applyBorder="1" applyAlignment="1">
      <alignment/>
    </xf>
    <xf numFmtId="43" fontId="4" fillId="0" borderId="0" xfId="33" applyFont="1" applyBorder="1" applyAlignment="1">
      <alignment/>
    </xf>
    <xf numFmtId="194" fontId="4" fillId="0" borderId="12" xfId="0" applyNumberFormat="1" applyFont="1" applyBorder="1" applyAlignment="1">
      <alignment horizontal="center"/>
    </xf>
    <xf numFmtId="194" fontId="4" fillId="0" borderId="12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/>
    </xf>
    <xf numFmtId="194" fontId="4" fillId="0" borderId="20" xfId="0" applyNumberFormat="1" applyFont="1" applyBorder="1" applyAlignment="1">
      <alignment horizontal="center"/>
    </xf>
    <xf numFmtId="194" fontId="4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194" fontId="4" fillId="0" borderId="20" xfId="0" applyNumberFormat="1" applyFont="1" applyBorder="1" applyAlignment="1">
      <alignment/>
    </xf>
    <xf numFmtId="43" fontId="4" fillId="0" borderId="12" xfId="33" applyFont="1" applyBorder="1" applyAlignment="1">
      <alignment/>
    </xf>
    <xf numFmtId="194" fontId="4" fillId="0" borderId="18" xfId="0" applyNumberFormat="1" applyFont="1" applyBorder="1" applyAlignment="1">
      <alignment horizontal="center"/>
    </xf>
    <xf numFmtId="194" fontId="4" fillId="0" borderId="19" xfId="0" applyNumberFormat="1" applyFont="1" applyBorder="1" applyAlignment="1">
      <alignment horizontal="center"/>
    </xf>
    <xf numFmtId="194" fontId="4" fillId="0" borderId="23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center"/>
    </xf>
    <xf numFmtId="43" fontId="4" fillId="0" borderId="25" xfId="33" applyFont="1" applyBorder="1" applyAlignment="1">
      <alignment/>
    </xf>
    <xf numFmtId="194" fontId="4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43" fontId="4" fillId="0" borderId="21" xfId="33" applyFont="1" applyBorder="1" applyAlignment="1">
      <alignment/>
    </xf>
    <xf numFmtId="0" fontId="5" fillId="0" borderId="19" xfId="0" applyNumberFormat="1" applyFont="1" applyBorder="1" applyAlignment="1">
      <alignment horizontal="center"/>
    </xf>
    <xf numFmtId="194" fontId="4" fillId="0" borderId="2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NumberFormat="1" applyFont="1" applyBorder="1" applyAlignment="1">
      <alignment/>
    </xf>
    <xf numFmtId="43" fontId="4" fillId="0" borderId="19" xfId="33" applyFont="1" applyBorder="1" applyAlignment="1">
      <alignment/>
    </xf>
    <xf numFmtId="194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194" fontId="3" fillId="0" borderId="15" xfId="33" applyNumberFormat="1" applyFont="1" applyBorder="1" applyAlignment="1">
      <alignment/>
    </xf>
    <xf numFmtId="194" fontId="3" fillId="0" borderId="20" xfId="33" applyNumberFormat="1" applyFont="1" applyBorder="1" applyAlignment="1">
      <alignment/>
    </xf>
    <xf numFmtId="194" fontId="6" fillId="0" borderId="0" xfId="33" applyNumberFormat="1" applyFont="1" applyBorder="1" applyAlignment="1">
      <alignment/>
    </xf>
    <xf numFmtId="194" fontId="6" fillId="0" borderId="20" xfId="33" applyNumberFormat="1" applyFont="1" applyBorder="1" applyAlignment="1">
      <alignment/>
    </xf>
    <xf numFmtId="194" fontId="3" fillId="0" borderId="17" xfId="33" applyNumberFormat="1" applyFont="1" applyBorder="1" applyAlignment="1">
      <alignment/>
    </xf>
    <xf numFmtId="194" fontId="6" fillId="0" borderId="15" xfId="33" applyNumberFormat="1" applyFont="1" applyBorder="1" applyAlignment="1">
      <alignment/>
    </xf>
    <xf numFmtId="43" fontId="3" fillId="0" borderId="0" xfId="33" applyNumberFormat="1" applyFont="1" applyBorder="1" applyAlignment="1">
      <alignment horizontal="center"/>
    </xf>
    <xf numFmtId="43" fontId="3" fillId="0" borderId="21" xfId="33" applyNumberFormat="1" applyFont="1" applyBorder="1" applyAlignment="1">
      <alignment/>
    </xf>
    <xf numFmtId="194" fontId="3" fillId="0" borderId="26" xfId="33" applyNumberFormat="1" applyFont="1" applyBorder="1" applyAlignment="1">
      <alignment/>
    </xf>
    <xf numFmtId="194" fontId="3" fillId="0" borderId="21" xfId="33" applyNumberFormat="1" applyFont="1" applyBorder="1" applyAlignment="1">
      <alignment/>
    </xf>
    <xf numFmtId="194" fontId="6" fillId="0" borderId="17" xfId="33" applyNumberFormat="1" applyFont="1" applyBorder="1" applyAlignment="1">
      <alignment/>
    </xf>
    <xf numFmtId="194" fontId="6" fillId="0" borderId="14" xfId="33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194" fontId="3" fillId="0" borderId="18" xfId="33" applyNumberFormat="1" applyFont="1" applyBorder="1" applyAlignment="1">
      <alignment/>
    </xf>
    <xf numFmtId="194" fontId="3" fillId="0" borderId="23" xfId="33" applyNumberFormat="1" applyFont="1" applyBorder="1" applyAlignment="1">
      <alignment/>
    </xf>
    <xf numFmtId="194" fontId="3" fillId="0" borderId="25" xfId="33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0" fillId="0" borderId="17" xfId="0" applyBorder="1" applyAlignment="1">
      <alignment/>
    </xf>
    <xf numFmtId="0" fontId="6" fillId="0" borderId="10" xfId="0" applyNumberFormat="1" applyFont="1" applyBorder="1" applyAlignment="1">
      <alignment horizontal="left"/>
    </xf>
    <xf numFmtId="43" fontId="6" fillId="0" borderId="10" xfId="0" applyNumberFormat="1" applyFont="1" applyBorder="1" applyAlignment="1">
      <alignment horizontal="left"/>
    </xf>
    <xf numFmtId="43" fontId="3" fillId="0" borderId="12" xfId="33" applyFont="1" applyBorder="1" applyAlignment="1">
      <alignment horizontal="center"/>
    </xf>
    <xf numFmtId="0" fontId="6" fillId="0" borderId="10" xfId="33" applyNumberFormat="1" applyFont="1" applyBorder="1" applyAlignment="1">
      <alignment horizontal="center"/>
    </xf>
    <xf numFmtId="204" fontId="6" fillId="0" borderId="10" xfId="33" applyNumberFormat="1" applyFont="1" applyBorder="1" applyAlignment="1">
      <alignment horizontal="center"/>
    </xf>
    <xf numFmtId="43" fontId="6" fillId="0" borderId="12" xfId="33" applyFont="1" applyBorder="1" applyAlignment="1">
      <alignment/>
    </xf>
    <xf numFmtId="194" fontId="6" fillId="0" borderId="16" xfId="0" applyNumberFormat="1" applyFont="1" applyBorder="1" applyAlignment="1">
      <alignment horizontal="left"/>
    </xf>
    <xf numFmtId="194" fontId="6" fillId="0" borderId="27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94" fontId="3" fillId="0" borderId="24" xfId="0" applyNumberFormat="1" applyFont="1" applyBorder="1" applyAlignment="1">
      <alignment horizontal="center"/>
    </xf>
    <xf numFmtId="194" fontId="3" fillId="0" borderId="27" xfId="0" applyNumberFormat="1" applyFont="1" applyBorder="1" applyAlignment="1">
      <alignment horizontal="center"/>
    </xf>
    <xf numFmtId="194" fontId="6" fillId="0" borderId="12" xfId="0" applyNumberFormat="1" applyFont="1" applyBorder="1" applyAlignment="1">
      <alignment horizontal="left"/>
    </xf>
    <xf numFmtId="194" fontId="6" fillId="0" borderId="24" xfId="0" applyNumberFormat="1" applyFont="1" applyBorder="1" applyAlignment="1">
      <alignment horizontal="left"/>
    </xf>
    <xf numFmtId="194" fontId="6" fillId="0" borderId="27" xfId="0" applyNumberFormat="1" applyFont="1" applyBorder="1" applyAlignment="1">
      <alignment horizontal="left"/>
    </xf>
    <xf numFmtId="194" fontId="6" fillId="0" borderId="24" xfId="0" applyNumberFormat="1" applyFont="1" applyBorder="1" applyAlignment="1">
      <alignment horizontal="center"/>
    </xf>
    <xf numFmtId="194" fontId="6" fillId="0" borderId="27" xfId="0" applyNumberFormat="1" applyFont="1" applyBorder="1" applyAlignment="1">
      <alignment horizontal="center"/>
    </xf>
    <xf numFmtId="194" fontId="6" fillId="0" borderId="12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E7" sqref="E7"/>
    </sheetView>
  </sheetViews>
  <sheetFormatPr defaultColWidth="9.140625" defaultRowHeight="21.75"/>
  <cols>
    <col min="1" max="1" width="5.00390625" style="0" customWidth="1"/>
    <col min="2" max="2" width="33.421875" style="0" customWidth="1"/>
    <col min="3" max="3" width="10.28125" style="0" customWidth="1"/>
    <col min="4" max="4" width="10.57421875" style="0" customWidth="1"/>
    <col min="5" max="5" width="16.00390625" style="0" customWidth="1"/>
    <col min="6" max="6" width="6.140625" style="0" customWidth="1"/>
    <col min="7" max="7" width="17.140625" style="0" customWidth="1"/>
  </cols>
  <sheetData>
    <row r="1" spans="1:7" ht="24">
      <c r="A1" s="249" t="s">
        <v>4</v>
      </c>
      <c r="B1" s="249"/>
      <c r="C1" s="249"/>
      <c r="D1" s="249"/>
      <c r="E1" s="249"/>
      <c r="F1" s="249"/>
      <c r="G1" s="249"/>
    </row>
    <row r="2" spans="1:7" ht="24">
      <c r="A2" s="249" t="s">
        <v>0</v>
      </c>
      <c r="B2" s="249"/>
      <c r="C2" s="249"/>
      <c r="D2" s="249"/>
      <c r="E2" s="249"/>
      <c r="F2" s="249"/>
      <c r="G2" s="249"/>
    </row>
    <row r="3" spans="1:7" ht="24">
      <c r="A3" s="249" t="s">
        <v>156</v>
      </c>
      <c r="B3" s="249"/>
      <c r="C3" s="249"/>
      <c r="D3" s="249"/>
      <c r="E3" s="249"/>
      <c r="F3" s="249"/>
      <c r="G3" s="249"/>
    </row>
    <row r="4" spans="1:6" ht="27.75">
      <c r="A4" s="108"/>
      <c r="B4" s="108"/>
      <c r="C4" s="108"/>
      <c r="D4" s="108"/>
      <c r="E4" s="108"/>
      <c r="F4" s="108"/>
    </row>
    <row r="5" spans="1:7" ht="27.75">
      <c r="A5" s="34"/>
      <c r="B5" s="34"/>
      <c r="C5" s="36" t="s">
        <v>5</v>
      </c>
      <c r="D5" s="34"/>
      <c r="E5" s="36" t="s">
        <v>157</v>
      </c>
      <c r="F5" s="34"/>
      <c r="G5" s="36" t="s">
        <v>158</v>
      </c>
    </row>
    <row r="6" spans="1:7" ht="24.75" thickBot="1">
      <c r="A6" s="37" t="s">
        <v>41</v>
      </c>
      <c r="B6" s="8"/>
      <c r="C6" s="36">
        <v>2</v>
      </c>
      <c r="D6" s="8"/>
      <c r="E6" s="96">
        <v>19352706</v>
      </c>
      <c r="F6" s="8"/>
      <c r="G6" s="156">
        <v>18923256</v>
      </c>
    </row>
    <row r="7" spans="1:7" ht="24.75" thickTop="1">
      <c r="A7" s="37" t="s">
        <v>42</v>
      </c>
      <c r="B7" s="8"/>
      <c r="C7" s="42"/>
      <c r="D7" s="8"/>
      <c r="E7" s="6"/>
      <c r="F7" s="8"/>
      <c r="G7" s="8"/>
    </row>
    <row r="8" spans="2:7" ht="24">
      <c r="B8" s="43" t="s">
        <v>43</v>
      </c>
      <c r="C8" s="45"/>
      <c r="D8" s="8"/>
      <c r="E8" s="17"/>
      <c r="F8" s="8"/>
      <c r="G8" s="8"/>
    </row>
    <row r="9" spans="2:7" ht="24">
      <c r="B9" s="44" t="s">
        <v>44</v>
      </c>
      <c r="C9" s="45">
        <v>3</v>
      </c>
      <c r="D9" s="8"/>
      <c r="E9" s="17">
        <v>40909967.36</v>
      </c>
      <c r="F9" s="8"/>
      <c r="G9" s="157">
        <v>36975055.18</v>
      </c>
    </row>
    <row r="10" spans="2:7" ht="24">
      <c r="B10" s="44" t="s">
        <v>46</v>
      </c>
      <c r="C10" s="45"/>
      <c r="D10" s="8"/>
      <c r="E10" s="7">
        <v>0</v>
      </c>
      <c r="F10" s="8"/>
      <c r="G10" s="7">
        <v>0</v>
      </c>
    </row>
    <row r="11" spans="2:7" ht="24">
      <c r="B11" s="44" t="s">
        <v>47</v>
      </c>
      <c r="C11" s="45"/>
      <c r="D11" s="8"/>
      <c r="E11" s="7">
        <v>0</v>
      </c>
      <c r="F11" s="8"/>
      <c r="G11" s="7">
        <v>0</v>
      </c>
    </row>
    <row r="12" spans="2:7" ht="24">
      <c r="B12" s="44" t="s">
        <v>48</v>
      </c>
      <c r="C12" s="45"/>
      <c r="D12" s="8"/>
      <c r="E12" s="7">
        <v>0</v>
      </c>
      <c r="F12" s="8"/>
      <c r="G12" s="7">
        <v>0</v>
      </c>
    </row>
    <row r="13" spans="2:7" ht="24">
      <c r="B13" s="44" t="s">
        <v>224</v>
      </c>
      <c r="C13" s="45">
        <v>4</v>
      </c>
      <c r="D13" s="8"/>
      <c r="E13" s="7">
        <v>0</v>
      </c>
      <c r="F13" s="8"/>
      <c r="G13" s="7">
        <v>0</v>
      </c>
    </row>
    <row r="14" spans="2:7" ht="24">
      <c r="B14" s="44" t="s">
        <v>225</v>
      </c>
      <c r="C14" s="45">
        <v>5</v>
      </c>
      <c r="D14" s="8"/>
      <c r="E14" s="7">
        <v>0</v>
      </c>
      <c r="F14" s="8"/>
      <c r="G14" s="7">
        <v>0</v>
      </c>
    </row>
    <row r="15" spans="2:7" ht="24">
      <c r="B15" s="44" t="s">
        <v>48</v>
      </c>
      <c r="C15" s="45">
        <v>6</v>
      </c>
      <c r="D15" s="8"/>
      <c r="E15" s="7">
        <v>0</v>
      </c>
      <c r="F15" s="7"/>
      <c r="G15" s="7">
        <v>0</v>
      </c>
    </row>
    <row r="16" spans="2:7" ht="24">
      <c r="B16" s="6" t="s">
        <v>45</v>
      </c>
      <c r="C16" s="45">
        <v>7</v>
      </c>
      <c r="D16" s="7"/>
      <c r="E16" s="7">
        <v>28000</v>
      </c>
      <c r="F16" s="8"/>
      <c r="G16" s="157">
        <v>28000</v>
      </c>
    </row>
    <row r="17" spans="2:7" ht="24">
      <c r="B17" s="6" t="s">
        <v>49</v>
      </c>
      <c r="C17" s="45">
        <v>8</v>
      </c>
      <c r="D17" s="7"/>
      <c r="E17" s="7">
        <v>0</v>
      </c>
      <c r="F17" s="8"/>
      <c r="G17" s="7">
        <v>0</v>
      </c>
    </row>
    <row r="18" spans="2:7" ht="24">
      <c r="B18" s="6" t="s">
        <v>50</v>
      </c>
      <c r="C18" s="45">
        <v>9</v>
      </c>
      <c r="D18" s="17"/>
      <c r="E18" s="7">
        <v>0</v>
      </c>
      <c r="F18" s="8"/>
      <c r="G18" s="7">
        <v>0</v>
      </c>
    </row>
    <row r="19" spans="2:7" ht="24">
      <c r="B19" s="6" t="s">
        <v>51</v>
      </c>
      <c r="C19" s="45">
        <v>10</v>
      </c>
      <c r="D19" s="17"/>
      <c r="E19" s="7">
        <v>400000</v>
      </c>
      <c r="F19" s="8"/>
      <c r="G19" s="157">
        <v>585000</v>
      </c>
    </row>
    <row r="20" spans="2:7" ht="24">
      <c r="B20" s="6" t="s">
        <v>52</v>
      </c>
      <c r="C20" s="45">
        <v>11</v>
      </c>
      <c r="D20" s="17"/>
      <c r="E20" s="7">
        <v>0</v>
      </c>
      <c r="F20" s="8"/>
      <c r="G20" s="7">
        <v>0</v>
      </c>
    </row>
    <row r="21" spans="2:7" ht="24">
      <c r="B21" s="6" t="s">
        <v>53</v>
      </c>
      <c r="C21" s="45">
        <v>12</v>
      </c>
      <c r="D21" s="7"/>
      <c r="E21" s="7">
        <v>0</v>
      </c>
      <c r="F21" s="8"/>
      <c r="G21" s="7">
        <v>0</v>
      </c>
    </row>
    <row r="22" spans="2:7" ht="24">
      <c r="B22" s="6" t="s">
        <v>54</v>
      </c>
      <c r="C22" s="45">
        <v>13</v>
      </c>
      <c r="D22" s="17"/>
      <c r="E22" s="7">
        <v>0</v>
      </c>
      <c r="F22" s="8"/>
      <c r="G22" s="7">
        <v>0</v>
      </c>
    </row>
    <row r="23" spans="2:7" ht="24">
      <c r="B23" s="6" t="s">
        <v>226</v>
      </c>
      <c r="C23" s="45">
        <v>14</v>
      </c>
      <c r="D23" s="17"/>
      <c r="E23" s="7">
        <v>0</v>
      </c>
      <c r="F23" s="8"/>
      <c r="G23" s="7">
        <v>0</v>
      </c>
    </row>
    <row r="24" spans="2:7" ht="24">
      <c r="B24" s="6" t="s">
        <v>132</v>
      </c>
      <c r="C24" s="45"/>
      <c r="D24" s="17"/>
      <c r="E24" s="7">
        <v>28000</v>
      </c>
      <c r="F24" s="8"/>
      <c r="G24" s="157">
        <v>28000</v>
      </c>
    </row>
    <row r="25" spans="2:7" ht="24">
      <c r="B25" s="43" t="s">
        <v>55</v>
      </c>
      <c r="C25" s="8"/>
      <c r="D25" s="8"/>
      <c r="E25" s="47">
        <f>SUM(E9:E24)</f>
        <v>41365967.36</v>
      </c>
      <c r="F25" s="8"/>
      <c r="G25" s="159">
        <v>37616055.18</v>
      </c>
    </row>
    <row r="26" spans="2:6" ht="24">
      <c r="B26" s="43" t="s">
        <v>56</v>
      </c>
      <c r="C26" s="8"/>
      <c r="D26" s="8"/>
      <c r="E26" s="46"/>
      <c r="F26" s="8"/>
    </row>
    <row r="27" spans="2:7" ht="24">
      <c r="B27" s="6" t="s">
        <v>57</v>
      </c>
      <c r="C27" s="8"/>
      <c r="D27" s="8"/>
      <c r="E27" s="46">
        <v>0</v>
      </c>
      <c r="F27" s="8"/>
      <c r="G27" s="46">
        <v>0</v>
      </c>
    </row>
    <row r="28" spans="2:7" ht="24">
      <c r="B28" s="6" t="s">
        <v>58</v>
      </c>
      <c r="C28" s="8"/>
      <c r="D28" s="8"/>
      <c r="E28" s="46">
        <v>0</v>
      </c>
      <c r="F28" s="8"/>
      <c r="G28" s="46">
        <v>0</v>
      </c>
    </row>
    <row r="29" spans="2:7" ht="24">
      <c r="B29" s="6" t="s">
        <v>59</v>
      </c>
      <c r="C29" s="8"/>
      <c r="D29" s="8"/>
      <c r="E29" s="48">
        <v>0</v>
      </c>
      <c r="F29" s="8"/>
      <c r="G29" s="46">
        <v>0</v>
      </c>
    </row>
    <row r="30" spans="2:7" ht="24">
      <c r="B30" s="43" t="s">
        <v>60</v>
      </c>
      <c r="C30" s="8"/>
      <c r="D30" s="8"/>
      <c r="E30" s="48">
        <f>SUM(E26:E29)</f>
        <v>0</v>
      </c>
      <c r="F30" s="8"/>
      <c r="G30" s="47">
        <v>0</v>
      </c>
    </row>
    <row r="31" spans="1:7" ht="24.75" thickBot="1">
      <c r="A31" s="37" t="s">
        <v>61</v>
      </c>
      <c r="B31" s="43"/>
      <c r="C31" s="8"/>
      <c r="D31" s="8"/>
      <c r="E31" s="9">
        <f>E25+E29</f>
        <v>41365967.36</v>
      </c>
      <c r="F31" s="8"/>
      <c r="G31" s="158">
        <v>37616055.18</v>
      </c>
    </row>
    <row r="32" spans="2:6" ht="24.75" thickTop="1">
      <c r="B32" s="43"/>
      <c r="C32" s="8"/>
      <c r="D32" s="8"/>
      <c r="E32" s="46"/>
      <c r="F32" s="8"/>
    </row>
    <row r="33" spans="1:6" ht="24" customHeight="1">
      <c r="A33" s="248"/>
      <c r="B33" s="248"/>
      <c r="C33" s="248"/>
      <c r="D33" s="248"/>
      <c r="E33" s="248"/>
      <c r="F33" s="248"/>
    </row>
    <row r="34" spans="1:6" ht="24" customHeight="1">
      <c r="A34" s="4" t="s">
        <v>159</v>
      </c>
      <c r="B34" s="4"/>
      <c r="C34" s="4"/>
      <c r="D34" s="4"/>
      <c r="E34" s="4"/>
      <c r="F34" s="4"/>
    </row>
    <row r="35" spans="1:7" ht="24" customHeight="1">
      <c r="A35" s="250" t="s">
        <v>160</v>
      </c>
      <c r="B35" s="250"/>
      <c r="C35" s="250"/>
      <c r="D35" s="250"/>
      <c r="E35" s="250"/>
      <c r="F35" s="250"/>
      <c r="G35" s="250"/>
    </row>
    <row r="36" spans="2:6" ht="24">
      <c r="B36" s="43"/>
      <c r="C36" s="8"/>
      <c r="D36" s="8"/>
      <c r="E36" s="46"/>
      <c r="F36" s="8"/>
    </row>
    <row r="37" spans="2:6" ht="24">
      <c r="B37" s="43"/>
      <c r="C37" s="8"/>
      <c r="D37" s="8"/>
      <c r="E37" s="46"/>
      <c r="F37" s="8"/>
    </row>
    <row r="38" spans="2:6" ht="24">
      <c r="B38" s="43"/>
      <c r="C38" s="8"/>
      <c r="D38" s="8"/>
      <c r="E38" s="46"/>
      <c r="F38" s="8"/>
    </row>
    <row r="39" spans="2:6" ht="24">
      <c r="B39" s="43"/>
      <c r="C39" s="8"/>
      <c r="D39" s="8"/>
      <c r="E39" s="46"/>
      <c r="F39" s="8"/>
    </row>
    <row r="40" spans="2:6" ht="24">
      <c r="B40" s="43"/>
      <c r="C40" s="8"/>
      <c r="D40" s="8"/>
      <c r="E40" s="46"/>
      <c r="F40" s="8"/>
    </row>
    <row r="41" spans="2:6" ht="24">
      <c r="B41" s="43"/>
      <c r="C41" s="8"/>
      <c r="D41" s="8"/>
      <c r="E41" s="46"/>
      <c r="F41" s="8"/>
    </row>
    <row r="42" spans="2:6" ht="24">
      <c r="B42" s="43"/>
      <c r="C42" s="8"/>
      <c r="D42" s="8"/>
      <c r="E42" s="46"/>
      <c r="F42" s="8"/>
    </row>
    <row r="43" spans="2:6" ht="24">
      <c r="B43" s="43"/>
      <c r="C43" s="8"/>
      <c r="D43" s="8"/>
      <c r="E43" s="46"/>
      <c r="F43" s="8"/>
    </row>
    <row r="44" spans="2:6" ht="24">
      <c r="B44" s="43"/>
      <c r="C44" s="8"/>
      <c r="D44" s="8"/>
      <c r="E44" s="46"/>
      <c r="F44" s="8"/>
    </row>
    <row r="45" spans="2:6" ht="24">
      <c r="B45" s="43"/>
      <c r="C45" s="8"/>
      <c r="D45" s="8"/>
      <c r="E45" s="46"/>
      <c r="F45" s="8"/>
    </row>
    <row r="46" spans="2:6" ht="24">
      <c r="B46" s="6"/>
      <c r="C46" s="6"/>
      <c r="D46" s="19"/>
      <c r="E46" s="7"/>
      <c r="F46" s="8"/>
    </row>
    <row r="47" spans="2:6" ht="24">
      <c r="B47" s="6"/>
      <c r="C47" s="6"/>
      <c r="D47" s="7"/>
      <c r="E47" s="7"/>
      <c r="F47" s="8"/>
    </row>
    <row r="48" spans="2:6" ht="24">
      <c r="B48" s="6"/>
      <c r="C48" s="6"/>
      <c r="D48" s="19"/>
      <c r="E48" s="7"/>
      <c r="F48" s="8"/>
    </row>
    <row r="49" spans="2:6" ht="24">
      <c r="B49" s="6"/>
      <c r="C49" s="6"/>
      <c r="D49" s="7"/>
      <c r="E49" s="7"/>
      <c r="F49" s="8"/>
    </row>
    <row r="50" spans="2:6" ht="24">
      <c r="B50" s="6"/>
      <c r="C50" s="6"/>
      <c r="D50" s="8"/>
      <c r="E50" s="20"/>
      <c r="F50" s="8"/>
    </row>
    <row r="51" spans="2:6" ht="24">
      <c r="B51" s="6"/>
      <c r="C51" s="6"/>
      <c r="D51" s="8"/>
      <c r="E51" s="20"/>
      <c r="F51" s="8"/>
    </row>
    <row r="52" spans="2:6" ht="24">
      <c r="B52" s="6"/>
      <c r="C52" s="6"/>
      <c r="D52" s="8"/>
      <c r="E52" s="8"/>
      <c r="F52" s="8"/>
    </row>
    <row r="53" spans="2:6" ht="21.75">
      <c r="B53" s="2"/>
      <c r="C53" s="2"/>
      <c r="D53" s="2"/>
      <c r="E53" s="2"/>
      <c r="F53" s="2"/>
    </row>
  </sheetData>
  <sheetProtection/>
  <mergeCells count="5">
    <mergeCell ref="A33:F33"/>
    <mergeCell ref="A1:G1"/>
    <mergeCell ref="A2:G2"/>
    <mergeCell ref="A3:G3"/>
    <mergeCell ref="A35:G35"/>
  </mergeCells>
  <printOptions/>
  <pageMargins left="0.37" right="0" top="0.29" bottom="0.33" header="0.18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="110" zoomScaleNormal="110" zoomScalePageLayoutView="0" workbookViewId="0" topLeftCell="A4">
      <selection activeCell="D11" sqref="D11"/>
    </sheetView>
  </sheetViews>
  <sheetFormatPr defaultColWidth="9.140625" defaultRowHeight="21.75"/>
  <cols>
    <col min="1" max="1" width="17.57421875" style="0" customWidth="1"/>
    <col min="2" max="2" width="13.00390625" style="0" customWidth="1"/>
    <col min="3" max="3" width="18.57421875" style="0" customWidth="1"/>
    <col min="4" max="4" width="17.28125" style="0" customWidth="1"/>
    <col min="5" max="5" width="39.7109375" style="0" customWidth="1"/>
    <col min="6" max="6" width="22.140625" style="0" customWidth="1"/>
    <col min="7" max="7" width="15.00390625" style="0" customWidth="1"/>
  </cols>
  <sheetData>
    <row r="1" spans="1:7" ht="24">
      <c r="A1" s="249" t="s">
        <v>16</v>
      </c>
      <c r="B1" s="249"/>
      <c r="C1" s="249"/>
      <c r="D1" s="249"/>
      <c r="E1" s="249"/>
      <c r="F1" s="249"/>
      <c r="G1" s="249"/>
    </row>
    <row r="2" spans="1:7" ht="24">
      <c r="A2" s="249" t="s">
        <v>81</v>
      </c>
      <c r="B2" s="249"/>
      <c r="C2" s="249"/>
      <c r="D2" s="249"/>
      <c r="E2" s="249"/>
      <c r="F2" s="249"/>
      <c r="G2" s="249"/>
    </row>
    <row r="3" spans="1:7" ht="24">
      <c r="A3" s="259" t="s">
        <v>153</v>
      </c>
      <c r="B3" s="259"/>
      <c r="C3" s="259"/>
      <c r="D3" s="259"/>
      <c r="E3" s="259"/>
      <c r="F3" s="259"/>
      <c r="G3" s="259"/>
    </row>
    <row r="4" spans="1:5" ht="24">
      <c r="A4" s="5" t="s">
        <v>215</v>
      </c>
      <c r="B4" s="5"/>
      <c r="C4" s="58"/>
      <c r="D4" s="1"/>
      <c r="E4" s="1"/>
    </row>
    <row r="5" spans="1:3" ht="24">
      <c r="A5" s="36" t="s">
        <v>157</v>
      </c>
      <c r="C5" s="52"/>
    </row>
    <row r="6" spans="1:7" ht="24">
      <c r="A6" s="10" t="s">
        <v>102</v>
      </c>
      <c r="B6" s="10" t="s">
        <v>103</v>
      </c>
      <c r="C6" s="10" t="s">
        <v>104</v>
      </c>
      <c r="D6" s="10" t="s">
        <v>105</v>
      </c>
      <c r="E6" s="10" t="s">
        <v>106</v>
      </c>
      <c r="F6" s="10" t="s">
        <v>107</v>
      </c>
      <c r="G6" s="10" t="s">
        <v>84</v>
      </c>
    </row>
    <row r="7" spans="1:7" ht="24">
      <c r="A7" s="141">
        <v>0</v>
      </c>
      <c r="B7" s="142">
        <v>0</v>
      </c>
      <c r="C7" s="143">
        <v>0</v>
      </c>
      <c r="D7" s="142">
        <v>0</v>
      </c>
      <c r="E7" s="143">
        <v>0</v>
      </c>
      <c r="F7" s="142">
        <v>0</v>
      </c>
      <c r="G7" s="144">
        <v>0</v>
      </c>
    </row>
    <row r="8" spans="1:7" ht="24">
      <c r="A8" s="59"/>
      <c r="B8" s="11"/>
      <c r="C8" s="6"/>
      <c r="D8" s="11"/>
      <c r="E8" s="6"/>
      <c r="F8" s="11"/>
      <c r="G8" s="61"/>
    </row>
    <row r="9" spans="1:7" ht="24">
      <c r="A9" s="59"/>
      <c r="B9" s="11"/>
      <c r="C9" s="6"/>
      <c r="D9" s="11"/>
      <c r="E9" s="6"/>
      <c r="F9" s="11"/>
      <c r="G9" s="61"/>
    </row>
    <row r="10" spans="1:7" ht="24">
      <c r="A10" s="59"/>
      <c r="B10" s="11"/>
      <c r="C10" s="6"/>
      <c r="D10" s="11"/>
      <c r="E10" s="6"/>
      <c r="F10" s="11"/>
      <c r="G10" s="61"/>
    </row>
    <row r="11" spans="1:7" ht="24">
      <c r="A11" s="62"/>
      <c r="B11" s="13"/>
      <c r="C11" s="50"/>
      <c r="D11" s="13"/>
      <c r="E11" s="50"/>
      <c r="F11" s="13"/>
      <c r="G11" s="63"/>
    </row>
    <row r="12" ht="21.75">
      <c r="C12" s="52"/>
    </row>
    <row r="13" spans="1:3" ht="24">
      <c r="A13" s="36" t="s">
        <v>158</v>
      </c>
      <c r="C13" s="52"/>
    </row>
    <row r="14" spans="1:7" ht="24">
      <c r="A14" s="10" t="s">
        <v>102</v>
      </c>
      <c r="B14" s="10" t="s">
        <v>103</v>
      </c>
      <c r="C14" s="10" t="s">
        <v>104</v>
      </c>
      <c r="D14" s="10" t="s">
        <v>105</v>
      </c>
      <c r="E14" s="10" t="s">
        <v>106</v>
      </c>
      <c r="F14" s="10" t="s">
        <v>107</v>
      </c>
      <c r="G14" s="10" t="s">
        <v>84</v>
      </c>
    </row>
    <row r="15" spans="1:7" ht="24">
      <c r="A15" s="141">
        <v>0</v>
      </c>
      <c r="B15" s="142">
        <v>0</v>
      </c>
      <c r="C15" s="143">
        <v>0</v>
      </c>
      <c r="D15" s="142">
        <v>0</v>
      </c>
      <c r="E15" s="143">
        <v>0</v>
      </c>
      <c r="F15" s="142">
        <v>0</v>
      </c>
      <c r="G15" s="144">
        <v>0</v>
      </c>
    </row>
    <row r="16" spans="1:7" ht="24">
      <c r="A16" s="59"/>
      <c r="B16" s="11"/>
      <c r="C16" s="6"/>
      <c r="D16" s="11"/>
      <c r="E16" s="6"/>
      <c r="F16" s="11"/>
      <c r="G16" s="61"/>
    </row>
    <row r="17" spans="1:7" ht="24">
      <c r="A17" s="59"/>
      <c r="B17" s="11"/>
      <c r="C17" s="6"/>
      <c r="D17" s="11"/>
      <c r="E17" s="6"/>
      <c r="F17" s="11"/>
      <c r="G17" s="61"/>
    </row>
    <row r="18" spans="1:7" ht="24">
      <c r="A18" s="59"/>
      <c r="B18" s="11"/>
      <c r="C18" s="6"/>
      <c r="D18" s="11"/>
      <c r="E18" s="6"/>
      <c r="F18" s="11"/>
      <c r="G18" s="61"/>
    </row>
    <row r="19" spans="1:7" ht="24">
      <c r="A19" s="62"/>
      <c r="B19" s="13"/>
      <c r="C19" s="50"/>
      <c r="D19" s="13"/>
      <c r="E19" s="50"/>
      <c r="F19" s="13"/>
      <c r="G19" s="63"/>
    </row>
  </sheetData>
  <sheetProtection/>
  <mergeCells count="3">
    <mergeCell ref="A1:G1"/>
    <mergeCell ref="A2:G2"/>
    <mergeCell ref="A3:G3"/>
  </mergeCells>
  <printOptions/>
  <pageMargins left="0.7086614173228347" right="0.5118110236220472" top="0.15748031496062992" bottom="0.1968503937007874" header="0.2362204724409449" footer="0.1574803149606299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zoomScale="120" zoomScaleNormal="120" zoomScalePageLayoutView="0" workbookViewId="0" topLeftCell="A19">
      <selection activeCell="G36" sqref="G36"/>
    </sheetView>
  </sheetViews>
  <sheetFormatPr defaultColWidth="9.140625" defaultRowHeight="21.75"/>
  <cols>
    <col min="1" max="1" width="8.57421875" style="0" customWidth="1"/>
    <col min="2" max="3" width="13.421875" style="0" customWidth="1"/>
    <col min="4" max="4" width="12.00390625" style="0" customWidth="1"/>
    <col min="5" max="5" width="16.57421875" style="0" customWidth="1"/>
    <col min="6" max="6" width="8.140625" style="0" customWidth="1"/>
    <col min="7" max="7" width="17.00390625" style="0" customWidth="1"/>
  </cols>
  <sheetData>
    <row r="1" spans="1:7" ht="24">
      <c r="A1" s="249" t="s">
        <v>16</v>
      </c>
      <c r="B1" s="249"/>
      <c r="C1" s="249"/>
      <c r="D1" s="249"/>
      <c r="E1" s="249"/>
      <c r="F1" s="249"/>
      <c r="G1" s="249"/>
    </row>
    <row r="2" spans="1:7" ht="24">
      <c r="A2" s="249" t="s">
        <v>81</v>
      </c>
      <c r="B2" s="249"/>
      <c r="C2" s="249"/>
      <c r="D2" s="249"/>
      <c r="E2" s="249"/>
      <c r="F2" s="249"/>
      <c r="G2" s="249"/>
    </row>
    <row r="3" spans="1:7" ht="24">
      <c r="A3" s="259" t="s">
        <v>153</v>
      </c>
      <c r="B3" s="259"/>
      <c r="C3" s="259"/>
      <c r="D3" s="259"/>
      <c r="E3" s="259"/>
      <c r="F3" s="259"/>
      <c r="G3" s="259"/>
    </row>
    <row r="4" spans="1:7" ht="27.75">
      <c r="A4" s="35"/>
      <c r="B4" s="35"/>
      <c r="C4" s="35"/>
      <c r="D4" s="35"/>
      <c r="E4" s="35"/>
      <c r="F4" s="1"/>
      <c r="G4" s="1"/>
    </row>
    <row r="5" spans="1:7" ht="27.75">
      <c r="A5" s="5" t="s">
        <v>216</v>
      </c>
      <c r="B5" s="5"/>
      <c r="C5" s="35"/>
      <c r="D5" s="35"/>
      <c r="E5" s="35"/>
      <c r="F5" s="1"/>
      <c r="G5" s="1"/>
    </row>
    <row r="6" spans="1:7" ht="23.25" customHeight="1">
      <c r="A6" s="5"/>
      <c r="B6" s="5"/>
      <c r="C6" s="35"/>
      <c r="D6" s="35"/>
      <c r="E6" s="83" t="s">
        <v>157</v>
      </c>
      <c r="F6" s="83"/>
      <c r="G6" s="83" t="s">
        <v>158</v>
      </c>
    </row>
    <row r="7" spans="1:7" ht="27.75">
      <c r="A7" s="5"/>
      <c r="B7" s="68" t="s">
        <v>108</v>
      </c>
      <c r="C7" s="68"/>
      <c r="D7" s="35"/>
      <c r="E7" s="69">
        <v>9580.23</v>
      </c>
      <c r="F7" s="1"/>
      <c r="G7" s="69">
        <v>10316.75</v>
      </c>
    </row>
    <row r="8" spans="1:7" ht="27.75">
      <c r="A8" s="5"/>
      <c r="B8" s="68" t="s">
        <v>134</v>
      </c>
      <c r="C8" s="68"/>
      <c r="D8" s="35"/>
      <c r="E8" s="69">
        <v>8897.97</v>
      </c>
      <c r="F8" s="1"/>
      <c r="G8" s="69">
        <v>8943.03</v>
      </c>
    </row>
    <row r="9" spans="1:7" ht="27.75">
      <c r="A9" s="5"/>
      <c r="B9" s="68" t="s">
        <v>135</v>
      </c>
      <c r="C9" s="68"/>
      <c r="D9" s="35"/>
      <c r="E9" s="69">
        <v>113150</v>
      </c>
      <c r="F9" s="1"/>
      <c r="G9" s="69">
        <v>106000</v>
      </c>
    </row>
    <row r="10" spans="1:7" ht="24">
      <c r="A10" s="6"/>
      <c r="B10" s="68" t="s">
        <v>136</v>
      </c>
      <c r="C10" s="68"/>
      <c r="D10" s="8"/>
      <c r="E10" s="69">
        <v>937056.89</v>
      </c>
      <c r="F10" s="1"/>
      <c r="G10" s="69">
        <v>934812.7</v>
      </c>
    </row>
    <row r="11" spans="1:7" ht="24.75" thickBot="1">
      <c r="A11" s="8"/>
      <c r="B11" s="8" t="s">
        <v>6</v>
      </c>
      <c r="C11" s="6"/>
      <c r="D11" s="8"/>
      <c r="E11" s="73">
        <f>SUM(E7:E10)</f>
        <v>1068685.09</v>
      </c>
      <c r="F11" s="58"/>
      <c r="G11" s="73">
        <f>SUM(G7:G10)</f>
        <v>1060072.48</v>
      </c>
    </row>
    <row r="12" spans="1:7" ht="24" thickTop="1">
      <c r="A12" s="1"/>
      <c r="B12" s="1"/>
      <c r="C12" s="1"/>
      <c r="D12" s="1"/>
      <c r="E12" s="1"/>
      <c r="F12" s="58"/>
      <c r="G12" s="1"/>
    </row>
    <row r="13" spans="1:6" ht="24">
      <c r="A13" s="5" t="s">
        <v>217</v>
      </c>
      <c r="B13" s="5"/>
      <c r="C13" s="1"/>
      <c r="D13" s="1"/>
      <c r="E13" s="98"/>
      <c r="F13" s="52"/>
    </row>
    <row r="14" spans="1:7" ht="24">
      <c r="A14" s="5"/>
      <c r="B14" s="5"/>
      <c r="C14" s="1"/>
      <c r="D14" s="1"/>
      <c r="E14" s="83" t="s">
        <v>157</v>
      </c>
      <c r="F14" s="83"/>
      <c r="G14" s="83" t="s">
        <v>158</v>
      </c>
    </row>
    <row r="15" spans="5:7" ht="21.75">
      <c r="E15" s="99">
        <v>0</v>
      </c>
      <c r="F15" s="52"/>
      <c r="G15" s="99">
        <v>0</v>
      </c>
    </row>
    <row r="16" spans="2:7" ht="24.75" thickBot="1">
      <c r="B16" s="8" t="s">
        <v>6</v>
      </c>
      <c r="C16" s="52"/>
      <c r="E16" s="100">
        <v>0</v>
      </c>
      <c r="F16" s="52"/>
      <c r="G16" s="100">
        <v>0</v>
      </c>
    </row>
    <row r="17" spans="2:7" ht="24.75" thickTop="1">
      <c r="B17" s="8"/>
      <c r="C17" s="52"/>
      <c r="E17" s="214"/>
      <c r="F17" s="52"/>
      <c r="G17" s="214"/>
    </row>
    <row r="18" spans="2:7" ht="24">
      <c r="B18" s="8"/>
      <c r="C18" s="52"/>
      <c r="E18" s="214"/>
      <c r="F18" s="52"/>
      <c r="G18" s="214"/>
    </row>
    <row r="19" spans="2:7" ht="24">
      <c r="B19" s="8"/>
      <c r="C19" s="52"/>
      <c r="E19" s="214"/>
      <c r="F19" s="52"/>
      <c r="G19" s="214"/>
    </row>
    <row r="20" spans="2:7" ht="24">
      <c r="B20" s="8"/>
      <c r="C20" s="52"/>
      <c r="E20" s="214"/>
      <c r="F20" s="52"/>
      <c r="G20" s="214"/>
    </row>
    <row r="21" spans="2:7" ht="24">
      <c r="B21" s="8"/>
      <c r="C21" s="52"/>
      <c r="E21" s="214"/>
      <c r="F21" s="52"/>
      <c r="G21" s="214"/>
    </row>
    <row r="22" spans="2:7" ht="24">
      <c r="B22" s="8"/>
      <c r="C22" s="52"/>
      <c r="E22" s="214"/>
      <c r="F22" s="52"/>
      <c r="G22" s="214"/>
    </row>
    <row r="23" spans="2:7" ht="24">
      <c r="B23" s="8"/>
      <c r="C23" s="52"/>
      <c r="E23" s="214"/>
      <c r="F23" s="52"/>
      <c r="G23" s="214"/>
    </row>
    <row r="24" spans="2:7" ht="24">
      <c r="B24" s="8"/>
      <c r="C24" s="52"/>
      <c r="E24" s="214"/>
      <c r="F24" s="52"/>
      <c r="G24" s="214"/>
    </row>
    <row r="25" spans="2:7" ht="24">
      <c r="B25" s="8"/>
      <c r="C25" s="52"/>
      <c r="E25" s="214"/>
      <c r="F25" s="52"/>
      <c r="G25" s="214"/>
    </row>
    <row r="26" spans="2:7" ht="24">
      <c r="B26" s="8"/>
      <c r="C26" s="52"/>
      <c r="E26" s="214"/>
      <c r="F26" s="52"/>
      <c r="G26" s="214"/>
    </row>
    <row r="27" spans="2:7" ht="24">
      <c r="B27" s="8"/>
      <c r="C27" s="52"/>
      <c r="E27" s="214"/>
      <c r="F27" s="52"/>
      <c r="G27" s="214"/>
    </row>
    <row r="28" spans="2:7" ht="24">
      <c r="B28" s="8"/>
      <c r="C28" s="52"/>
      <c r="E28" s="214"/>
      <c r="F28" s="52"/>
      <c r="G28" s="214"/>
    </row>
    <row r="29" spans="2:7" ht="24">
      <c r="B29" s="8"/>
      <c r="C29" s="52"/>
      <c r="E29" s="214"/>
      <c r="F29" s="52"/>
      <c r="G29" s="214"/>
    </row>
    <row r="30" spans="2:7" ht="24">
      <c r="B30" s="8"/>
      <c r="C30" s="52"/>
      <c r="E30" s="214"/>
      <c r="F30" s="52"/>
      <c r="G30" s="214"/>
    </row>
  </sheetData>
  <sheetProtection/>
  <mergeCells count="3">
    <mergeCell ref="A1:G1"/>
    <mergeCell ref="A2:G2"/>
    <mergeCell ref="A3:G3"/>
  </mergeCells>
  <printOptions/>
  <pageMargins left="1" right="0.42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="120" zoomScaleNormal="120" zoomScalePageLayoutView="0" workbookViewId="0" topLeftCell="A1">
      <selection activeCell="J12" sqref="J12"/>
    </sheetView>
  </sheetViews>
  <sheetFormatPr defaultColWidth="9.140625" defaultRowHeight="21.75"/>
  <cols>
    <col min="1" max="1" width="8.57421875" style="0" customWidth="1"/>
    <col min="2" max="3" width="13.421875" style="0" customWidth="1"/>
    <col min="4" max="4" width="12.00390625" style="0" customWidth="1"/>
    <col min="5" max="5" width="16.00390625" style="0" customWidth="1"/>
    <col min="6" max="6" width="12.140625" style="0" customWidth="1"/>
    <col min="7" max="7" width="17.00390625" style="0" customWidth="1"/>
  </cols>
  <sheetData>
    <row r="1" spans="1:7" ht="24">
      <c r="A1" s="249" t="s">
        <v>16</v>
      </c>
      <c r="B1" s="249"/>
      <c r="C1" s="249"/>
      <c r="D1" s="249"/>
      <c r="E1" s="249"/>
      <c r="F1" s="249"/>
      <c r="G1" s="249"/>
    </row>
    <row r="2" spans="1:7" ht="24">
      <c r="A2" s="249" t="s">
        <v>81</v>
      </c>
      <c r="B2" s="249"/>
      <c r="C2" s="249"/>
      <c r="D2" s="249"/>
      <c r="E2" s="249"/>
      <c r="F2" s="249"/>
      <c r="G2" s="249"/>
    </row>
    <row r="3" spans="1:7" ht="24">
      <c r="A3" s="259" t="s">
        <v>153</v>
      </c>
      <c r="B3" s="259"/>
      <c r="C3" s="259"/>
      <c r="D3" s="259"/>
      <c r="E3" s="259"/>
      <c r="F3" s="259"/>
      <c r="G3" s="259"/>
    </row>
    <row r="4" spans="1:2" ht="24">
      <c r="A4" s="274" t="s">
        <v>218</v>
      </c>
      <c r="B4" s="274"/>
    </row>
    <row r="5" spans="1:8" ht="24">
      <c r="A5" s="37" t="s">
        <v>157</v>
      </c>
      <c r="B5" s="2"/>
      <c r="C5" s="2"/>
      <c r="D5" s="2"/>
      <c r="E5" s="2"/>
      <c r="F5" s="2"/>
      <c r="G5" s="2"/>
      <c r="H5" s="2"/>
    </row>
    <row r="6" spans="1:8" ht="21.75">
      <c r="A6" s="290" t="s">
        <v>109</v>
      </c>
      <c r="B6" s="290" t="s">
        <v>110</v>
      </c>
      <c r="C6" s="290" t="s">
        <v>111</v>
      </c>
      <c r="D6" s="275" t="s">
        <v>112</v>
      </c>
      <c r="E6" s="276"/>
      <c r="F6" s="290" t="s">
        <v>115</v>
      </c>
      <c r="G6" s="290" t="s">
        <v>116</v>
      </c>
      <c r="H6" s="2"/>
    </row>
    <row r="7" spans="1:8" ht="21.75">
      <c r="A7" s="291"/>
      <c r="B7" s="291"/>
      <c r="C7" s="291"/>
      <c r="D7" s="57" t="s">
        <v>113</v>
      </c>
      <c r="E7" s="65" t="s">
        <v>114</v>
      </c>
      <c r="F7" s="291"/>
      <c r="G7" s="291"/>
      <c r="H7" s="2"/>
    </row>
    <row r="8" spans="1:8" ht="21.75">
      <c r="A8" s="101">
        <v>0</v>
      </c>
      <c r="B8" s="101">
        <v>0</v>
      </c>
      <c r="C8" s="101">
        <v>0</v>
      </c>
      <c r="D8" s="102">
        <v>0</v>
      </c>
      <c r="E8" s="102">
        <v>0</v>
      </c>
      <c r="F8" s="103">
        <v>0</v>
      </c>
      <c r="G8" s="103">
        <v>0</v>
      </c>
      <c r="H8" s="2"/>
    </row>
    <row r="9" spans="1:8" ht="21.75">
      <c r="A9" s="23"/>
      <c r="B9" s="23"/>
      <c r="C9" s="23"/>
      <c r="D9" s="25"/>
      <c r="E9" s="25"/>
      <c r="F9" s="25"/>
      <c r="G9" s="25"/>
      <c r="H9" s="2"/>
    </row>
    <row r="10" spans="1:8" ht="21.75">
      <c r="A10" s="23"/>
      <c r="B10" s="23"/>
      <c r="C10" s="23"/>
      <c r="D10" s="25"/>
      <c r="E10" s="25"/>
      <c r="F10" s="25"/>
      <c r="G10" s="25"/>
      <c r="H10" s="2"/>
    </row>
    <row r="11" spans="1:7" ht="21.75">
      <c r="A11" s="51"/>
      <c r="B11" s="23"/>
      <c r="C11" s="23"/>
      <c r="D11" s="25"/>
      <c r="E11" s="25"/>
      <c r="F11" s="64"/>
      <c r="G11" s="64"/>
    </row>
    <row r="12" spans="1:7" ht="21.75">
      <c r="A12" s="275" t="s">
        <v>6</v>
      </c>
      <c r="B12" s="276"/>
      <c r="C12" s="104">
        <v>0</v>
      </c>
      <c r="D12" s="104">
        <v>0</v>
      </c>
      <c r="E12" s="104">
        <v>0</v>
      </c>
      <c r="F12" s="105">
        <v>0</v>
      </c>
      <c r="G12" s="105">
        <v>0</v>
      </c>
    </row>
    <row r="14" spans="1:8" ht="21.75">
      <c r="A14" s="2" t="s">
        <v>138</v>
      </c>
      <c r="B14" s="2"/>
      <c r="C14" s="2"/>
      <c r="D14" s="2"/>
      <c r="E14" s="2"/>
      <c r="F14" s="2"/>
      <c r="G14" s="2"/>
      <c r="H14" s="2"/>
    </row>
    <row r="15" spans="1:8" ht="21.75">
      <c r="A15" s="2" t="s">
        <v>139</v>
      </c>
      <c r="B15" s="2"/>
      <c r="C15" s="2"/>
      <c r="D15" s="2"/>
      <c r="E15" s="2"/>
      <c r="F15" s="2"/>
      <c r="G15" s="2"/>
      <c r="H15" s="2"/>
    </row>
    <row r="16" spans="1:8" ht="21.75">
      <c r="A16" s="2"/>
      <c r="B16" s="2"/>
      <c r="C16" s="2"/>
      <c r="D16" s="2"/>
      <c r="E16" s="2"/>
      <c r="F16" s="2"/>
      <c r="G16" s="2"/>
      <c r="H16" s="2"/>
    </row>
    <row r="17" spans="1:8" ht="24">
      <c r="A17" s="37" t="s">
        <v>157</v>
      </c>
      <c r="B17" s="2"/>
      <c r="C17" s="2"/>
      <c r="D17" s="2"/>
      <c r="E17" s="2"/>
      <c r="F17" s="2"/>
      <c r="G17" s="2"/>
      <c r="H17" s="2"/>
    </row>
    <row r="18" spans="1:8" ht="21.75">
      <c r="A18" s="290" t="s">
        <v>109</v>
      </c>
      <c r="B18" s="290" t="s">
        <v>110</v>
      </c>
      <c r="C18" s="290" t="s">
        <v>111</v>
      </c>
      <c r="D18" s="275" t="s">
        <v>112</v>
      </c>
      <c r="E18" s="276"/>
      <c r="F18" s="290" t="s">
        <v>115</v>
      </c>
      <c r="G18" s="290" t="s">
        <v>116</v>
      </c>
      <c r="H18" s="2"/>
    </row>
    <row r="19" spans="1:8" ht="21.75">
      <c r="A19" s="291"/>
      <c r="B19" s="291"/>
      <c r="C19" s="291"/>
      <c r="D19" s="57" t="s">
        <v>113</v>
      </c>
      <c r="E19" s="65" t="s">
        <v>114</v>
      </c>
      <c r="F19" s="291"/>
      <c r="G19" s="291"/>
      <c r="H19" s="2"/>
    </row>
    <row r="20" spans="1:8" ht="21.75">
      <c r="A20" s="101">
        <v>0</v>
      </c>
      <c r="B20" s="101">
        <v>0</v>
      </c>
      <c r="C20" s="101">
        <v>0</v>
      </c>
      <c r="D20" s="102">
        <v>0</v>
      </c>
      <c r="E20" s="102">
        <v>0</v>
      </c>
      <c r="F20" s="103">
        <v>0</v>
      </c>
      <c r="G20" s="103">
        <v>0</v>
      </c>
      <c r="H20" s="2"/>
    </row>
    <row r="21" spans="1:8" ht="21.75">
      <c r="A21" s="23"/>
      <c r="B21" s="23"/>
      <c r="C21" s="23"/>
      <c r="D21" s="25"/>
      <c r="E21" s="25"/>
      <c r="F21" s="25"/>
      <c r="G21" s="25"/>
      <c r="H21" s="2"/>
    </row>
    <row r="22" spans="1:8" ht="21.75">
      <c r="A22" s="23"/>
      <c r="B22" s="23"/>
      <c r="C22" s="23"/>
      <c r="D22" s="25"/>
      <c r="E22" s="25"/>
      <c r="F22" s="25"/>
      <c r="G22" s="25"/>
      <c r="H22" s="2"/>
    </row>
    <row r="23" spans="1:8" ht="21.75">
      <c r="A23" s="51"/>
      <c r="B23" s="23"/>
      <c r="C23" s="23"/>
      <c r="D23" s="25"/>
      <c r="E23" s="25"/>
      <c r="F23" s="64"/>
      <c r="G23" s="64"/>
      <c r="H23" s="2"/>
    </row>
    <row r="24" spans="1:8" ht="21.75">
      <c r="A24" s="275" t="s">
        <v>6</v>
      </c>
      <c r="B24" s="276"/>
      <c r="C24" s="104">
        <v>0</v>
      </c>
      <c r="D24" s="104">
        <v>0</v>
      </c>
      <c r="E24" s="104">
        <v>0</v>
      </c>
      <c r="F24" s="105">
        <v>0</v>
      </c>
      <c r="G24" s="105">
        <v>0</v>
      </c>
      <c r="H24" s="2"/>
    </row>
    <row r="25" ht="21.75">
      <c r="H25" s="2"/>
    </row>
    <row r="26" spans="1:8" ht="21.75">
      <c r="A26" s="2" t="s">
        <v>138</v>
      </c>
      <c r="B26" s="2"/>
      <c r="C26" s="2"/>
      <c r="D26" s="2"/>
      <c r="E26" s="2"/>
      <c r="F26" s="2"/>
      <c r="G26" s="2"/>
      <c r="H26" s="2"/>
    </row>
    <row r="27" spans="1:8" ht="21.75">
      <c r="A27" s="2" t="s">
        <v>139</v>
      </c>
      <c r="B27" s="2"/>
      <c r="C27" s="2"/>
      <c r="D27" s="2"/>
      <c r="E27" s="2"/>
      <c r="F27" s="2"/>
      <c r="G27" s="2"/>
      <c r="H27" s="2"/>
    </row>
    <row r="29" spans="1:6" ht="24">
      <c r="A29" s="5" t="s">
        <v>219</v>
      </c>
      <c r="B29" s="5"/>
      <c r="C29" s="1"/>
      <c r="D29" s="1"/>
      <c r="E29" s="1"/>
      <c r="F29" s="52"/>
    </row>
    <row r="30" spans="1:7" ht="24">
      <c r="A30" s="5"/>
      <c r="B30" s="5"/>
      <c r="C30" s="1"/>
      <c r="D30" s="1"/>
      <c r="E30" s="83" t="s">
        <v>157</v>
      </c>
      <c r="F30" s="83"/>
      <c r="G30" s="83" t="s">
        <v>158</v>
      </c>
    </row>
    <row r="31" spans="5:7" ht="21.75">
      <c r="E31" s="99">
        <v>0</v>
      </c>
      <c r="F31" s="52"/>
      <c r="G31" s="99">
        <v>0</v>
      </c>
    </row>
    <row r="32" spans="2:7" ht="24.75" thickBot="1">
      <c r="B32" s="8" t="s">
        <v>6</v>
      </c>
      <c r="C32" s="52"/>
      <c r="E32" s="100">
        <v>0</v>
      </c>
      <c r="F32" s="52"/>
      <c r="G32" s="100">
        <v>0</v>
      </c>
    </row>
    <row r="33" ht="22.5" thickTop="1"/>
  </sheetData>
  <sheetProtection/>
  <mergeCells count="18">
    <mergeCell ref="A1:G1"/>
    <mergeCell ref="A2:G2"/>
    <mergeCell ref="A3:G3"/>
    <mergeCell ref="A4:B4"/>
    <mergeCell ref="A6:A7"/>
    <mergeCell ref="B6:B7"/>
    <mergeCell ref="C6:C7"/>
    <mergeCell ref="D6:E6"/>
    <mergeCell ref="F6:F7"/>
    <mergeCell ref="A24:B24"/>
    <mergeCell ref="G6:G7"/>
    <mergeCell ref="A12:B12"/>
    <mergeCell ref="A18:A19"/>
    <mergeCell ref="B18:B19"/>
    <mergeCell ref="C18:C19"/>
    <mergeCell ref="D18:E18"/>
    <mergeCell ref="F18:F19"/>
    <mergeCell ref="G18:G19"/>
  </mergeCells>
  <printOptions/>
  <pageMargins left="1" right="0.42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="120" zoomScaleNormal="120" zoomScalePageLayoutView="0" workbookViewId="0" topLeftCell="A1">
      <selection activeCell="E7" sqref="E7:E8"/>
    </sheetView>
  </sheetViews>
  <sheetFormatPr defaultColWidth="9.140625" defaultRowHeight="21.75"/>
  <cols>
    <col min="1" max="1" width="19.57421875" style="0" customWidth="1"/>
    <col min="2" max="2" width="15.00390625" style="0" customWidth="1"/>
    <col min="3" max="3" width="36.8515625" style="0" customWidth="1"/>
    <col min="4" max="4" width="17.140625" style="0" customWidth="1"/>
    <col min="5" max="5" width="14.7109375" style="0" customWidth="1"/>
    <col min="6" max="7" width="15.7109375" style="0" customWidth="1"/>
    <col min="8" max="8" width="13.8515625" style="0" customWidth="1"/>
  </cols>
  <sheetData>
    <row r="1" spans="1:8" ht="24">
      <c r="A1" s="249" t="s">
        <v>16</v>
      </c>
      <c r="B1" s="249"/>
      <c r="C1" s="249"/>
      <c r="D1" s="249"/>
      <c r="E1" s="249"/>
      <c r="F1" s="249"/>
      <c r="G1" s="249"/>
      <c r="H1" s="249"/>
    </row>
    <row r="2" spans="1:8" ht="24">
      <c r="A2" s="249" t="s">
        <v>81</v>
      </c>
      <c r="B2" s="249"/>
      <c r="C2" s="249"/>
      <c r="D2" s="249"/>
      <c r="E2" s="249"/>
      <c r="F2" s="249"/>
      <c r="G2" s="249"/>
      <c r="H2" s="249"/>
    </row>
    <row r="3" spans="1:8" ht="24">
      <c r="A3" s="259" t="s">
        <v>153</v>
      </c>
      <c r="B3" s="259"/>
      <c r="C3" s="259"/>
      <c r="D3" s="259"/>
      <c r="E3" s="259"/>
      <c r="F3" s="259"/>
      <c r="G3" s="259"/>
      <c r="H3" s="259"/>
    </row>
    <row r="4" spans="1:7" ht="15.75" customHeight="1">
      <c r="A4" s="35"/>
      <c r="B4" s="35"/>
      <c r="C4" s="35"/>
      <c r="D4" s="35"/>
      <c r="E4" s="1"/>
      <c r="F4" s="1"/>
      <c r="G4" s="1"/>
    </row>
    <row r="5" spans="1:7" ht="24">
      <c r="A5" s="49" t="s">
        <v>228</v>
      </c>
      <c r="B5" s="49"/>
      <c r="C5" s="49"/>
      <c r="D5" s="1"/>
      <c r="E5" s="1"/>
      <c r="F5" s="1"/>
      <c r="G5" s="1"/>
    </row>
    <row r="6" spans="1:7" ht="24">
      <c r="A6" s="36" t="s">
        <v>221</v>
      </c>
      <c r="B6" s="8"/>
      <c r="C6" s="8"/>
      <c r="D6" s="1"/>
      <c r="E6" s="1"/>
      <c r="F6" s="1"/>
      <c r="G6" s="1"/>
    </row>
    <row r="7" spans="1:8" ht="24">
      <c r="A7" s="256" t="s">
        <v>105</v>
      </c>
      <c r="B7" s="256" t="s">
        <v>106</v>
      </c>
      <c r="C7" s="256" t="s">
        <v>107</v>
      </c>
      <c r="D7" s="66" t="s">
        <v>126</v>
      </c>
      <c r="E7" s="256" t="s">
        <v>7</v>
      </c>
      <c r="F7" s="256" t="s">
        <v>8</v>
      </c>
      <c r="G7" s="256" t="s">
        <v>9</v>
      </c>
      <c r="H7" s="256" t="s">
        <v>128</v>
      </c>
    </row>
    <row r="8" spans="1:8" ht="24">
      <c r="A8" s="257"/>
      <c r="B8" s="257"/>
      <c r="C8" s="257"/>
      <c r="D8" s="67" t="s">
        <v>127</v>
      </c>
      <c r="E8" s="257"/>
      <c r="F8" s="257"/>
      <c r="G8" s="257"/>
      <c r="H8" s="257"/>
    </row>
    <row r="9" spans="1:8" ht="24">
      <c r="A9" s="240" t="s">
        <v>208</v>
      </c>
      <c r="B9" s="243" t="s">
        <v>230</v>
      </c>
      <c r="C9" s="240" t="s">
        <v>231</v>
      </c>
      <c r="D9" s="127">
        <v>765000</v>
      </c>
      <c r="E9" s="106" t="s">
        <v>137</v>
      </c>
      <c r="F9" s="106" t="s">
        <v>137</v>
      </c>
      <c r="G9" s="106" t="s">
        <v>137</v>
      </c>
      <c r="H9" s="106" t="s">
        <v>137</v>
      </c>
    </row>
    <row r="10" spans="1:8" ht="24">
      <c r="A10" s="11"/>
      <c r="B10" s="244"/>
      <c r="C10" s="241" t="s">
        <v>234</v>
      </c>
      <c r="D10" s="11"/>
      <c r="E10" s="3"/>
      <c r="F10" s="12"/>
      <c r="G10" s="12"/>
      <c r="H10" s="11"/>
    </row>
    <row r="11" spans="1:8" ht="23.25" customHeight="1">
      <c r="A11" s="11"/>
      <c r="B11" s="244"/>
      <c r="C11" s="12"/>
      <c r="D11" s="11"/>
      <c r="E11" s="3"/>
      <c r="F11" s="12"/>
      <c r="G11" s="12"/>
      <c r="H11" s="11"/>
    </row>
    <row r="12" spans="1:8" ht="23.25" customHeight="1">
      <c r="A12" s="240" t="s">
        <v>208</v>
      </c>
      <c r="B12" s="243" t="s">
        <v>230</v>
      </c>
      <c r="C12" s="240" t="s">
        <v>232</v>
      </c>
      <c r="D12" s="121">
        <v>410000</v>
      </c>
      <c r="E12" s="106" t="s">
        <v>137</v>
      </c>
      <c r="F12" s="106" t="s">
        <v>137</v>
      </c>
      <c r="G12" s="106" t="s">
        <v>137</v>
      </c>
      <c r="H12" s="106" t="s">
        <v>137</v>
      </c>
    </row>
    <row r="13" spans="1:8" ht="24">
      <c r="A13" s="11"/>
      <c r="B13" s="244"/>
      <c r="C13" s="12" t="s">
        <v>233</v>
      </c>
      <c r="D13" s="13"/>
      <c r="E13" s="13"/>
      <c r="F13" s="13"/>
      <c r="G13" s="13"/>
      <c r="H13" s="13"/>
    </row>
    <row r="14" spans="1:8" ht="24">
      <c r="A14" s="260" t="s">
        <v>6</v>
      </c>
      <c r="B14" s="261"/>
      <c r="C14" s="262"/>
      <c r="D14" s="242">
        <v>1175000</v>
      </c>
      <c r="E14" s="15"/>
      <c r="F14" s="14"/>
      <c r="G14" s="14"/>
      <c r="H14" s="16"/>
    </row>
    <row r="15" spans="1:7" ht="15" customHeight="1">
      <c r="A15" s="8"/>
      <c r="B15" s="8"/>
      <c r="C15" s="8"/>
      <c r="D15" s="1"/>
      <c r="E15" s="1"/>
      <c r="F15" s="1"/>
      <c r="G15" s="1"/>
    </row>
    <row r="16" spans="1:7" ht="24">
      <c r="A16" s="36" t="s">
        <v>222</v>
      </c>
      <c r="B16" s="8"/>
      <c r="C16" s="8"/>
      <c r="D16" s="1"/>
      <c r="E16" s="1"/>
      <c r="F16" s="1"/>
      <c r="G16" s="1"/>
    </row>
    <row r="17" spans="1:8" ht="24">
      <c r="A17" s="256" t="s">
        <v>105</v>
      </c>
      <c r="B17" s="256" t="s">
        <v>106</v>
      </c>
      <c r="C17" s="256" t="s">
        <v>107</v>
      </c>
      <c r="D17" s="66" t="s">
        <v>126</v>
      </c>
      <c r="E17" s="256" t="s">
        <v>7</v>
      </c>
      <c r="F17" s="256" t="s">
        <v>8</v>
      </c>
      <c r="G17" s="256" t="s">
        <v>9</v>
      </c>
      <c r="H17" s="256" t="s">
        <v>128</v>
      </c>
    </row>
    <row r="18" spans="1:8" ht="24">
      <c r="A18" s="257"/>
      <c r="B18" s="257"/>
      <c r="C18" s="257"/>
      <c r="D18" s="67" t="s">
        <v>127</v>
      </c>
      <c r="E18" s="257"/>
      <c r="F18" s="257"/>
      <c r="G18" s="257"/>
      <c r="H18" s="257"/>
    </row>
    <row r="19" spans="1:8" ht="24">
      <c r="A19" s="106" t="s">
        <v>137</v>
      </c>
      <c r="B19" s="107" t="s">
        <v>137</v>
      </c>
      <c r="C19" s="106" t="s">
        <v>137</v>
      </c>
      <c r="D19" s="106" t="s">
        <v>137</v>
      </c>
      <c r="E19" s="107" t="s">
        <v>137</v>
      </c>
      <c r="F19" s="106" t="s">
        <v>137</v>
      </c>
      <c r="G19" s="106" t="s">
        <v>137</v>
      </c>
      <c r="H19" s="106" t="s">
        <v>137</v>
      </c>
    </row>
    <row r="20" spans="1:8" ht="24">
      <c r="A20" s="11"/>
      <c r="B20" s="3"/>
      <c r="C20" s="12"/>
      <c r="D20" s="11"/>
      <c r="E20" s="3"/>
      <c r="F20" s="12"/>
      <c r="G20" s="12"/>
      <c r="H20" s="11"/>
    </row>
    <row r="21" spans="1:8" ht="24">
      <c r="A21" s="11"/>
      <c r="B21" s="3"/>
      <c r="C21" s="12"/>
      <c r="D21" s="11"/>
      <c r="E21" s="3"/>
      <c r="F21" s="12"/>
      <c r="G21" s="12"/>
      <c r="H21" s="11"/>
    </row>
    <row r="22" spans="1:8" ht="24">
      <c r="A22" s="13"/>
      <c r="B22" s="13"/>
      <c r="C22" s="13"/>
      <c r="D22" s="13"/>
      <c r="E22" s="13"/>
      <c r="F22" s="13"/>
      <c r="G22" s="13"/>
      <c r="H22" s="13"/>
    </row>
    <row r="23" spans="1:8" ht="24">
      <c r="A23" s="260" t="s">
        <v>6</v>
      </c>
      <c r="B23" s="261"/>
      <c r="C23" s="262"/>
      <c r="D23" s="10"/>
      <c r="E23" s="15"/>
      <c r="F23" s="14"/>
      <c r="G23" s="14"/>
      <c r="H23" s="16"/>
    </row>
    <row r="24" spans="1:7" ht="23.25">
      <c r="A24" s="1"/>
      <c r="B24" s="1"/>
      <c r="C24" s="1"/>
      <c r="D24" s="1"/>
      <c r="E24" s="1"/>
      <c r="F24" s="1"/>
      <c r="G24" s="1"/>
    </row>
  </sheetData>
  <sheetProtection/>
  <mergeCells count="19">
    <mergeCell ref="G17:G18"/>
    <mergeCell ref="H17:H18"/>
    <mergeCell ref="A23:C23"/>
    <mergeCell ref="C7:C8"/>
    <mergeCell ref="A17:A18"/>
    <mergeCell ref="B17:B18"/>
    <mergeCell ref="C17:C18"/>
    <mergeCell ref="E17:E18"/>
    <mergeCell ref="F17:F18"/>
    <mergeCell ref="A1:H1"/>
    <mergeCell ref="A2:H2"/>
    <mergeCell ref="A3:H3"/>
    <mergeCell ref="F7:F8"/>
    <mergeCell ref="G7:G8"/>
    <mergeCell ref="A14:C14"/>
    <mergeCell ref="E7:E8"/>
    <mergeCell ref="H7:H8"/>
    <mergeCell ref="A7:A8"/>
    <mergeCell ref="B7:B8"/>
  </mergeCells>
  <printOptions/>
  <pageMargins left="0.57" right="0" top="0.5" bottom="0.64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H20" sqref="H20"/>
    </sheetView>
  </sheetViews>
  <sheetFormatPr defaultColWidth="9.140625" defaultRowHeight="21.75"/>
  <cols>
    <col min="1" max="1" width="4.7109375" style="0" customWidth="1"/>
    <col min="2" max="2" width="49.28125" style="0" customWidth="1"/>
    <col min="3" max="3" width="14.7109375" style="0" customWidth="1"/>
    <col min="4" max="4" width="1.8515625" style="0" customWidth="1"/>
    <col min="5" max="5" width="15.00390625" style="0" customWidth="1"/>
    <col min="6" max="6" width="2.00390625" style="0" customWidth="1"/>
    <col min="7" max="7" width="18.7109375" style="0" customWidth="1"/>
    <col min="8" max="8" width="6.57421875" style="0" customWidth="1"/>
    <col min="9" max="9" width="16.8515625" style="0" customWidth="1"/>
    <col min="10" max="10" width="1.8515625" style="0" customWidth="1"/>
    <col min="11" max="11" width="16.7109375" style="0" customWidth="1"/>
    <col min="12" max="12" width="1.57421875" style="0" customWidth="1"/>
    <col min="13" max="13" width="19.421875" style="0" customWidth="1"/>
  </cols>
  <sheetData>
    <row r="1" spans="1:13" ht="24">
      <c r="A1" s="249" t="s">
        <v>16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24">
      <c r="A2" s="249" t="s">
        <v>81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24">
      <c r="A3" s="259" t="s">
        <v>153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2:7" ht="24">
      <c r="B4" s="8"/>
      <c r="C4" s="8"/>
      <c r="D4" s="8"/>
      <c r="E4" s="8"/>
      <c r="F4" s="8"/>
      <c r="G4" s="8"/>
    </row>
    <row r="5" spans="1:13" ht="24">
      <c r="A5" s="49" t="s">
        <v>220</v>
      </c>
      <c r="B5" s="49"/>
      <c r="C5" s="227"/>
      <c r="D5" s="228"/>
      <c r="E5" s="178" t="s">
        <v>157</v>
      </c>
      <c r="F5" s="228"/>
      <c r="G5" s="229"/>
      <c r="I5" s="230"/>
      <c r="J5" s="231"/>
      <c r="K5" s="178" t="s">
        <v>158</v>
      </c>
      <c r="L5" s="231"/>
      <c r="M5" s="232"/>
    </row>
    <row r="6" spans="1:13" ht="24">
      <c r="A6" s="236" t="s">
        <v>154</v>
      </c>
      <c r="B6" s="237"/>
      <c r="C6" s="215"/>
      <c r="D6" s="39"/>
      <c r="E6" s="39"/>
      <c r="F6" s="39"/>
      <c r="G6" s="216">
        <v>22080476.66</v>
      </c>
      <c r="I6" s="233"/>
      <c r="J6" s="234"/>
      <c r="K6" s="234"/>
      <c r="L6" s="234"/>
      <c r="M6" s="235">
        <v>19470217.17</v>
      </c>
    </row>
    <row r="7" spans="1:13" ht="24">
      <c r="A7" s="51"/>
      <c r="B7" s="115" t="s">
        <v>118</v>
      </c>
      <c r="C7" s="215">
        <v>5365489.47</v>
      </c>
      <c r="D7" s="39"/>
      <c r="E7" s="217"/>
      <c r="F7" s="217"/>
      <c r="G7" s="218"/>
      <c r="I7" s="215">
        <v>3444562.66</v>
      </c>
      <c r="J7" s="39"/>
      <c r="K7" s="217"/>
      <c r="L7" s="217"/>
      <c r="M7" s="218"/>
    </row>
    <row r="8" spans="1:13" ht="24">
      <c r="A8" s="51"/>
      <c r="B8" s="61" t="s">
        <v>117</v>
      </c>
      <c r="C8" s="215"/>
      <c r="D8" s="39"/>
      <c r="E8" s="217"/>
      <c r="F8" s="217"/>
      <c r="G8" s="218"/>
      <c r="I8" s="215"/>
      <c r="J8" s="39"/>
      <c r="K8" s="217"/>
      <c r="L8" s="217"/>
      <c r="M8" s="218"/>
    </row>
    <row r="9" spans="1:13" ht="24">
      <c r="A9" s="51"/>
      <c r="B9" s="61" t="s">
        <v>119</v>
      </c>
      <c r="C9" s="219">
        <v>1341372.37</v>
      </c>
      <c r="D9" s="39"/>
      <c r="E9" s="217"/>
      <c r="F9" s="217"/>
      <c r="G9" s="218"/>
      <c r="I9" s="219">
        <v>861140.67</v>
      </c>
      <c r="J9" s="39"/>
      <c r="K9" s="217"/>
      <c r="L9" s="217"/>
      <c r="M9" s="218"/>
    </row>
    <row r="10" spans="1:13" ht="24">
      <c r="A10" s="238" t="s">
        <v>120</v>
      </c>
      <c r="B10" s="61" t="s">
        <v>121</v>
      </c>
      <c r="C10" s="220"/>
      <c r="D10" s="217"/>
      <c r="E10" s="39">
        <f>C7-C9</f>
        <v>4024117.0999999996</v>
      </c>
      <c r="F10" s="39"/>
      <c r="G10" s="218"/>
      <c r="I10" s="220"/>
      <c r="J10" s="217"/>
      <c r="K10" s="39">
        <f>I7-I9</f>
        <v>2583421.99</v>
      </c>
      <c r="L10" s="39"/>
      <c r="M10" s="218"/>
    </row>
    <row r="11" spans="1:13" ht="24">
      <c r="A11" s="238"/>
      <c r="B11" s="61"/>
      <c r="C11" s="220"/>
      <c r="D11" s="217"/>
      <c r="E11" s="39">
        <v>0</v>
      </c>
      <c r="F11" s="39"/>
      <c r="G11" s="218"/>
      <c r="I11" s="220"/>
      <c r="J11" s="217"/>
      <c r="K11" s="39">
        <v>440</v>
      </c>
      <c r="L11" s="39"/>
      <c r="M11" s="218"/>
    </row>
    <row r="12" spans="1:13" ht="24">
      <c r="A12" s="51"/>
      <c r="B12" s="61" t="s">
        <v>152</v>
      </c>
      <c r="C12" s="215"/>
      <c r="D12" s="217"/>
      <c r="E12" s="39">
        <v>9840.1</v>
      </c>
      <c r="F12" s="39"/>
      <c r="G12" s="218"/>
      <c r="I12" s="215"/>
      <c r="J12" s="217"/>
      <c r="K12" s="39">
        <v>26397.5</v>
      </c>
      <c r="L12" s="39"/>
      <c r="M12" s="218"/>
    </row>
    <row r="13" spans="1:13" ht="24">
      <c r="A13" s="238" t="s">
        <v>122</v>
      </c>
      <c r="B13" s="61" t="s">
        <v>123</v>
      </c>
      <c r="C13" s="220"/>
      <c r="D13" s="217"/>
      <c r="E13" s="221">
        <v>0</v>
      </c>
      <c r="F13" s="41"/>
      <c r="G13" s="222">
        <f>E10+E11+E12+E13</f>
        <v>4033957.1999999997</v>
      </c>
      <c r="I13" s="220"/>
      <c r="J13" s="217"/>
      <c r="K13" s="221">
        <v>0</v>
      </c>
      <c r="L13" s="41"/>
      <c r="M13" s="222">
        <f>K10+K11+K12+K13</f>
        <v>2610259.49</v>
      </c>
    </row>
    <row r="14" spans="1:13" ht="24.75" thickBot="1">
      <c r="A14" s="51"/>
      <c r="B14" s="61" t="s">
        <v>155</v>
      </c>
      <c r="C14" s="220"/>
      <c r="D14" s="217"/>
      <c r="E14" s="217"/>
      <c r="F14" s="217"/>
      <c r="G14" s="223">
        <f>G6+G13</f>
        <v>26114433.86</v>
      </c>
      <c r="I14" s="220"/>
      <c r="J14" s="217"/>
      <c r="K14" s="217"/>
      <c r="L14" s="217"/>
      <c r="M14" s="223">
        <f>M6+M13</f>
        <v>22080476.660000004</v>
      </c>
    </row>
    <row r="15" spans="1:13" ht="24.75" thickTop="1">
      <c r="A15" s="51"/>
      <c r="B15" s="61"/>
      <c r="C15" s="220"/>
      <c r="D15" s="217"/>
      <c r="E15" s="217"/>
      <c r="F15" s="217"/>
      <c r="G15" s="218"/>
      <c r="I15" s="220"/>
      <c r="J15" s="217"/>
      <c r="K15" s="217"/>
      <c r="L15" s="217"/>
      <c r="M15" s="218"/>
    </row>
    <row r="16" spans="1:13" ht="24">
      <c r="A16" s="109" t="s">
        <v>235</v>
      </c>
      <c r="B16" s="110"/>
      <c r="C16" s="220"/>
      <c r="D16" s="217"/>
      <c r="E16" s="217"/>
      <c r="F16" s="217"/>
      <c r="G16" s="218"/>
      <c r="I16" s="220"/>
      <c r="J16" s="217"/>
      <c r="K16" s="217"/>
      <c r="L16" s="217"/>
      <c r="M16" s="218"/>
    </row>
    <row r="17" spans="1:13" ht="24">
      <c r="A17" s="109"/>
      <c r="B17" s="61" t="s">
        <v>146</v>
      </c>
      <c r="C17" s="220"/>
      <c r="D17" s="217"/>
      <c r="E17" s="217"/>
      <c r="F17" s="217"/>
      <c r="G17" s="224">
        <v>28000</v>
      </c>
      <c r="I17" s="220"/>
      <c r="J17" s="217"/>
      <c r="K17" s="217"/>
      <c r="L17" s="217"/>
      <c r="M17" s="224">
        <v>28000</v>
      </c>
    </row>
    <row r="18" spans="1:13" ht="24">
      <c r="A18" s="239"/>
      <c r="B18" s="63" t="s">
        <v>147</v>
      </c>
      <c r="C18" s="225"/>
      <c r="D18" s="226"/>
      <c r="E18" s="226"/>
      <c r="F18" s="226"/>
      <c r="G18" s="224">
        <f>G14-G17</f>
        <v>26086433.86</v>
      </c>
      <c r="I18" s="225"/>
      <c r="J18" s="226"/>
      <c r="K18" s="226"/>
      <c r="L18" s="226"/>
      <c r="M18" s="224">
        <f>M14-M17</f>
        <v>22052476.660000004</v>
      </c>
    </row>
    <row r="19" spans="2:7" ht="24">
      <c r="B19" s="8"/>
      <c r="C19" s="38"/>
      <c r="D19" s="38"/>
      <c r="E19" s="38"/>
      <c r="F19" s="38"/>
      <c r="G19" s="38"/>
    </row>
    <row r="20" spans="1:7" ht="24">
      <c r="A20" s="8" t="s">
        <v>229</v>
      </c>
      <c r="B20" s="8"/>
      <c r="C20" s="38"/>
      <c r="D20" s="38"/>
      <c r="E20" s="38"/>
      <c r="F20" s="38"/>
      <c r="G20" s="38"/>
    </row>
    <row r="21" spans="1:7" ht="24">
      <c r="A21" s="40" t="s">
        <v>124</v>
      </c>
      <c r="B21" s="37"/>
      <c r="C21" s="8"/>
      <c r="D21" s="8"/>
      <c r="E21" s="8"/>
      <c r="F21" s="8"/>
      <c r="G21" s="8"/>
    </row>
    <row r="22" spans="2:7" ht="24">
      <c r="B22" s="8"/>
      <c r="C22" s="8"/>
      <c r="D22" s="8"/>
      <c r="E22" s="8"/>
      <c r="F22" s="8"/>
      <c r="G22" s="8"/>
    </row>
    <row r="23" spans="2:7" ht="24">
      <c r="B23" s="8"/>
      <c r="C23" s="8"/>
      <c r="D23" s="8"/>
      <c r="E23" s="8"/>
      <c r="F23" s="8"/>
      <c r="G23" s="8"/>
    </row>
    <row r="24" spans="2:7" ht="24">
      <c r="B24" s="8"/>
      <c r="C24" s="8"/>
      <c r="D24" s="8"/>
      <c r="E24" s="8"/>
      <c r="F24" s="8"/>
      <c r="G24" s="8"/>
    </row>
    <row r="25" spans="2:7" ht="24">
      <c r="B25" s="8"/>
      <c r="C25" s="8"/>
      <c r="D25" s="8"/>
      <c r="E25" s="8"/>
      <c r="F25" s="8"/>
      <c r="G25" s="8"/>
    </row>
    <row r="26" spans="2:7" ht="24">
      <c r="B26" s="8"/>
      <c r="C26" s="8"/>
      <c r="D26" s="8"/>
      <c r="E26" s="8"/>
      <c r="F26" s="8"/>
      <c r="G26" s="8"/>
    </row>
    <row r="27" spans="2:7" ht="24">
      <c r="B27" s="8"/>
      <c r="C27" s="8"/>
      <c r="D27" s="8"/>
      <c r="E27" s="8"/>
      <c r="F27" s="8"/>
      <c r="G27" s="8"/>
    </row>
    <row r="28" spans="2:7" ht="24">
      <c r="B28" s="8"/>
      <c r="C28" s="8"/>
      <c r="D28" s="8"/>
      <c r="E28" s="8"/>
      <c r="F28" s="8"/>
      <c r="G28" s="8"/>
    </row>
    <row r="29" spans="2:7" ht="24">
      <c r="B29" s="8"/>
      <c r="C29" s="8"/>
      <c r="D29" s="8"/>
      <c r="E29" s="8"/>
      <c r="F29" s="8"/>
      <c r="G29" s="8"/>
    </row>
    <row r="30" spans="2:7" ht="24">
      <c r="B30" s="8"/>
      <c r="C30" s="8"/>
      <c r="D30" s="8"/>
      <c r="E30" s="8"/>
      <c r="F30" s="8"/>
      <c r="G30" s="8"/>
    </row>
    <row r="31" spans="2:7" ht="24">
      <c r="B31" s="8"/>
      <c r="C31" s="8"/>
      <c r="D31" s="8"/>
      <c r="E31" s="8"/>
      <c r="F31" s="8"/>
      <c r="G31" s="8"/>
    </row>
    <row r="32" spans="2:7" ht="24">
      <c r="B32" s="8"/>
      <c r="C32" s="8"/>
      <c r="D32" s="8"/>
      <c r="E32" s="8"/>
      <c r="F32" s="8"/>
      <c r="G32" s="8"/>
    </row>
    <row r="33" spans="2:7" ht="23.25">
      <c r="B33" s="1"/>
      <c r="C33" s="1"/>
      <c r="D33" s="1"/>
      <c r="E33" s="1"/>
      <c r="F33" s="1"/>
      <c r="G33" s="1"/>
    </row>
    <row r="34" spans="2:7" ht="23.25">
      <c r="B34" s="1"/>
      <c r="C34" s="1"/>
      <c r="D34" s="1"/>
      <c r="E34" s="1"/>
      <c r="F34" s="1"/>
      <c r="G34" s="1"/>
    </row>
  </sheetData>
  <sheetProtection/>
  <mergeCells count="3">
    <mergeCell ref="A1:M1"/>
    <mergeCell ref="A2:M2"/>
    <mergeCell ref="A3:M3"/>
  </mergeCells>
  <printOptions/>
  <pageMargins left="0.42" right="0" top="0.984251968503937" bottom="0.984251968503937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19" sqref="I19"/>
    </sheetView>
  </sheetViews>
  <sheetFormatPr defaultColWidth="9.140625" defaultRowHeight="21.75"/>
  <cols>
    <col min="1" max="1" width="18.57421875" style="0" customWidth="1"/>
    <col min="2" max="3" width="15.00390625" style="0" customWidth="1"/>
    <col min="4" max="4" width="23.57421875" style="0" customWidth="1"/>
    <col min="5" max="5" width="14.7109375" style="0" customWidth="1"/>
    <col min="6" max="7" width="15.7109375" style="0" customWidth="1"/>
    <col min="8" max="8" width="13.8515625" style="0" customWidth="1"/>
  </cols>
  <sheetData>
    <row r="1" spans="1:8" ht="24">
      <c r="A1" s="249" t="s">
        <v>16</v>
      </c>
      <c r="B1" s="249"/>
      <c r="C1" s="249"/>
      <c r="D1" s="249"/>
      <c r="E1" s="249"/>
      <c r="F1" s="249"/>
      <c r="G1" s="249"/>
      <c r="H1" s="249"/>
    </row>
    <row r="2" spans="1:8" ht="24">
      <c r="A2" s="249" t="s">
        <v>81</v>
      </c>
      <c r="B2" s="249"/>
      <c r="C2" s="249"/>
      <c r="D2" s="249"/>
      <c r="E2" s="249"/>
      <c r="F2" s="249"/>
      <c r="G2" s="249"/>
      <c r="H2" s="249"/>
    </row>
    <row r="3" spans="1:8" ht="24">
      <c r="A3" s="259" t="s">
        <v>153</v>
      </c>
      <c r="B3" s="259"/>
      <c r="C3" s="259"/>
      <c r="D3" s="259"/>
      <c r="E3" s="259"/>
      <c r="F3" s="259"/>
      <c r="G3" s="259"/>
      <c r="H3" s="259"/>
    </row>
    <row r="4" spans="1:8" ht="16.5" customHeight="1">
      <c r="A4" s="83"/>
      <c r="B4" s="83"/>
      <c r="C4" s="83"/>
      <c r="D4" s="83"/>
      <c r="E4" s="83"/>
      <c r="F4" s="83"/>
      <c r="G4" s="83"/>
      <c r="H4" s="83"/>
    </row>
    <row r="5" spans="1:7" ht="24">
      <c r="A5" s="49" t="s">
        <v>223</v>
      </c>
      <c r="B5" s="49"/>
      <c r="C5" s="49"/>
      <c r="D5" s="1"/>
      <c r="E5" s="1"/>
      <c r="F5" s="1"/>
      <c r="G5" s="1"/>
    </row>
    <row r="6" spans="1:7" ht="24">
      <c r="A6" s="36" t="s">
        <v>157</v>
      </c>
      <c r="B6" s="8"/>
      <c r="C6" s="8"/>
      <c r="D6" s="1"/>
      <c r="E6" s="1"/>
      <c r="F6" s="1"/>
      <c r="G6" s="1"/>
    </row>
    <row r="7" spans="1:8" ht="23.25" customHeight="1">
      <c r="A7" s="256" t="s">
        <v>105</v>
      </c>
      <c r="B7" s="256" t="s">
        <v>106</v>
      </c>
      <c r="C7" s="256" t="s">
        <v>107</v>
      </c>
      <c r="D7" s="256" t="s">
        <v>125</v>
      </c>
      <c r="E7" s="256" t="s">
        <v>7</v>
      </c>
      <c r="F7" s="256" t="s">
        <v>8</v>
      </c>
      <c r="G7" s="256" t="s">
        <v>9</v>
      </c>
      <c r="H7" s="256" t="s">
        <v>128</v>
      </c>
    </row>
    <row r="8" spans="1:8" ht="23.25" customHeight="1">
      <c r="A8" s="257"/>
      <c r="B8" s="257"/>
      <c r="C8" s="257"/>
      <c r="D8" s="257"/>
      <c r="E8" s="257"/>
      <c r="F8" s="257"/>
      <c r="G8" s="257"/>
      <c r="H8" s="257"/>
    </row>
    <row r="9" spans="1:8" ht="24">
      <c r="A9" s="106" t="s">
        <v>137</v>
      </c>
      <c r="B9" s="107" t="s">
        <v>137</v>
      </c>
      <c r="C9" s="106" t="s">
        <v>137</v>
      </c>
      <c r="D9" s="106" t="s">
        <v>137</v>
      </c>
      <c r="E9" s="107" t="s">
        <v>137</v>
      </c>
      <c r="F9" s="106" t="s">
        <v>137</v>
      </c>
      <c r="G9" s="106" t="s">
        <v>137</v>
      </c>
      <c r="H9" s="106" t="s">
        <v>137</v>
      </c>
    </row>
    <row r="10" spans="1:8" ht="24">
      <c r="A10" s="11"/>
      <c r="B10" s="3"/>
      <c r="C10" s="12"/>
      <c r="D10" s="11"/>
      <c r="E10" s="3"/>
      <c r="F10" s="12"/>
      <c r="G10" s="12"/>
      <c r="H10" s="11"/>
    </row>
    <row r="11" spans="1:8" ht="24">
      <c r="A11" s="11"/>
      <c r="B11" s="3"/>
      <c r="C11" s="12"/>
      <c r="D11" s="11"/>
      <c r="E11" s="3"/>
      <c r="F11" s="12"/>
      <c r="G11" s="12"/>
      <c r="H11" s="11"/>
    </row>
    <row r="12" spans="1:8" ht="24">
      <c r="A12" s="13"/>
      <c r="B12" s="13"/>
      <c r="C12" s="13"/>
      <c r="D12" s="13"/>
      <c r="E12" s="13"/>
      <c r="F12" s="13"/>
      <c r="G12" s="13"/>
      <c r="H12" s="13"/>
    </row>
    <row r="13" spans="1:8" ht="24">
      <c r="A13" s="260" t="s">
        <v>6</v>
      </c>
      <c r="B13" s="261"/>
      <c r="C13" s="262"/>
      <c r="D13" s="10"/>
      <c r="E13" s="15"/>
      <c r="F13" s="14"/>
      <c r="G13" s="14"/>
      <c r="H13" s="16"/>
    </row>
    <row r="14" spans="1:7" ht="24">
      <c r="A14" s="8"/>
      <c r="B14" s="8"/>
      <c r="C14" s="8"/>
      <c r="D14" s="1"/>
      <c r="E14" s="1"/>
      <c r="F14" s="1"/>
      <c r="G14" s="1"/>
    </row>
    <row r="15" spans="1:7" ht="24">
      <c r="A15" s="36" t="s">
        <v>158</v>
      </c>
      <c r="B15" s="8"/>
      <c r="C15" s="8"/>
      <c r="D15" s="1"/>
      <c r="E15" s="1"/>
      <c r="F15" s="1"/>
      <c r="G15" s="1"/>
    </row>
    <row r="16" spans="1:8" ht="21.75">
      <c r="A16" s="256" t="s">
        <v>105</v>
      </c>
      <c r="B16" s="256" t="s">
        <v>106</v>
      </c>
      <c r="C16" s="256" t="s">
        <v>107</v>
      </c>
      <c r="D16" s="256" t="s">
        <v>125</v>
      </c>
      <c r="E16" s="256" t="s">
        <v>7</v>
      </c>
      <c r="F16" s="256" t="s">
        <v>8</v>
      </c>
      <c r="G16" s="256" t="s">
        <v>9</v>
      </c>
      <c r="H16" s="256" t="s">
        <v>128</v>
      </c>
    </row>
    <row r="17" spans="1:8" ht="21.75">
      <c r="A17" s="257"/>
      <c r="B17" s="257"/>
      <c r="C17" s="257"/>
      <c r="D17" s="257"/>
      <c r="E17" s="257"/>
      <c r="F17" s="257"/>
      <c r="G17" s="257"/>
      <c r="H17" s="257"/>
    </row>
    <row r="18" spans="1:8" ht="24">
      <c r="A18" s="106" t="s">
        <v>137</v>
      </c>
      <c r="B18" s="107" t="s">
        <v>137</v>
      </c>
      <c r="C18" s="106" t="s">
        <v>137</v>
      </c>
      <c r="D18" s="106" t="s">
        <v>137</v>
      </c>
      <c r="E18" s="107" t="s">
        <v>137</v>
      </c>
      <c r="F18" s="106" t="s">
        <v>137</v>
      </c>
      <c r="G18" s="106" t="s">
        <v>137</v>
      </c>
      <c r="H18" s="106" t="s">
        <v>137</v>
      </c>
    </row>
    <row r="19" spans="1:8" ht="24">
      <c r="A19" s="11"/>
      <c r="B19" s="3"/>
      <c r="C19" s="12"/>
      <c r="D19" s="11"/>
      <c r="E19" s="3"/>
      <c r="F19" s="12"/>
      <c r="G19" s="12"/>
      <c r="H19" s="11"/>
    </row>
    <row r="20" spans="1:8" ht="24">
      <c r="A20" s="11"/>
      <c r="B20" s="3"/>
      <c r="C20" s="12"/>
      <c r="D20" s="11"/>
      <c r="E20" s="3"/>
      <c r="F20" s="12"/>
      <c r="G20" s="12"/>
      <c r="H20" s="11"/>
    </row>
    <row r="21" spans="1:8" ht="24">
      <c r="A21" s="13"/>
      <c r="B21" s="13"/>
      <c r="C21" s="13"/>
      <c r="D21" s="13"/>
      <c r="E21" s="13"/>
      <c r="F21" s="13"/>
      <c r="G21" s="13"/>
      <c r="H21" s="13"/>
    </row>
    <row r="22" spans="1:8" ht="24">
      <c r="A22" s="260" t="s">
        <v>6</v>
      </c>
      <c r="B22" s="261"/>
      <c r="C22" s="262"/>
      <c r="D22" s="10"/>
      <c r="E22" s="15"/>
      <c r="F22" s="14"/>
      <c r="G22" s="14"/>
      <c r="H22" s="16"/>
    </row>
    <row r="23" spans="1:7" ht="23.25">
      <c r="A23" s="1"/>
      <c r="B23" s="1"/>
      <c r="C23" s="1"/>
      <c r="D23" s="1"/>
      <c r="E23" s="1"/>
      <c r="F23" s="1"/>
      <c r="G23" s="1"/>
    </row>
  </sheetData>
  <sheetProtection/>
  <mergeCells count="21">
    <mergeCell ref="A7:A8"/>
    <mergeCell ref="G16:G17"/>
    <mergeCell ref="C7:C8"/>
    <mergeCell ref="A22:C22"/>
    <mergeCell ref="G7:G8"/>
    <mergeCell ref="B16:B17"/>
    <mergeCell ref="C16:C17"/>
    <mergeCell ref="D16:D17"/>
    <mergeCell ref="B7:B8"/>
    <mergeCell ref="F16:F17"/>
    <mergeCell ref="E16:E17"/>
    <mergeCell ref="A1:H1"/>
    <mergeCell ref="A2:H2"/>
    <mergeCell ref="A3:H3"/>
    <mergeCell ref="E7:E8"/>
    <mergeCell ref="F7:F8"/>
    <mergeCell ref="H16:H17"/>
    <mergeCell ref="A13:C13"/>
    <mergeCell ref="D7:D8"/>
    <mergeCell ref="H7:H8"/>
    <mergeCell ref="A16:A17"/>
  </mergeCells>
  <printOptions/>
  <pageMargins left="1" right="0" top="0.5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="110" zoomScaleNormal="110" zoomScalePageLayoutView="0" workbookViewId="0" topLeftCell="A1">
      <selection activeCell="E7" sqref="E7"/>
    </sheetView>
  </sheetViews>
  <sheetFormatPr defaultColWidth="9.140625" defaultRowHeight="21.75"/>
  <cols>
    <col min="1" max="1" width="5.00390625" style="0" customWidth="1"/>
    <col min="2" max="2" width="33.421875" style="0" customWidth="1"/>
    <col min="3" max="3" width="14.140625" style="0" customWidth="1"/>
    <col min="4" max="4" width="6.57421875" style="0" customWidth="1"/>
    <col min="5" max="5" width="17.140625" style="0" customWidth="1"/>
    <col min="6" max="6" width="6.57421875" style="0" customWidth="1"/>
    <col min="7" max="7" width="18.140625" style="0" customWidth="1"/>
  </cols>
  <sheetData>
    <row r="1" spans="1:7" ht="24">
      <c r="A1" s="249" t="s">
        <v>4</v>
      </c>
      <c r="B1" s="249"/>
      <c r="C1" s="249"/>
      <c r="D1" s="249"/>
      <c r="E1" s="249"/>
      <c r="F1" s="249"/>
      <c r="G1" s="249"/>
    </row>
    <row r="2" spans="1:7" ht="24">
      <c r="A2" s="249" t="s">
        <v>0</v>
      </c>
      <c r="B2" s="249"/>
      <c r="C2" s="249"/>
      <c r="D2" s="249"/>
      <c r="E2" s="249"/>
      <c r="F2" s="249"/>
      <c r="G2" s="249"/>
    </row>
    <row r="3" spans="1:7" ht="24">
      <c r="A3" s="249" t="s">
        <v>156</v>
      </c>
      <c r="B3" s="249"/>
      <c r="C3" s="249"/>
      <c r="D3" s="249"/>
      <c r="E3" s="249"/>
      <c r="F3" s="249"/>
      <c r="G3" s="249"/>
    </row>
    <row r="4" spans="1:6" ht="27.75">
      <c r="A4" s="251"/>
      <c r="B4" s="251"/>
      <c r="C4" s="251"/>
      <c r="D4" s="251"/>
      <c r="E4" s="251"/>
      <c r="F4" s="251"/>
    </row>
    <row r="5" spans="1:7" ht="27.75">
      <c r="A5" s="34"/>
      <c r="B5" s="34"/>
      <c r="C5" s="36" t="s">
        <v>5</v>
      </c>
      <c r="D5" s="34"/>
      <c r="E5" s="36" t="s">
        <v>157</v>
      </c>
      <c r="F5" s="34"/>
      <c r="G5" s="36" t="s">
        <v>158</v>
      </c>
    </row>
    <row r="6" spans="1:7" ht="24.75" thickBot="1">
      <c r="A6" s="37" t="s">
        <v>62</v>
      </c>
      <c r="B6" s="8"/>
      <c r="C6" s="36">
        <v>2</v>
      </c>
      <c r="D6" s="8"/>
      <c r="E6" s="96">
        <v>19352706</v>
      </c>
      <c r="F6" s="8"/>
      <c r="G6" s="156">
        <v>18923256</v>
      </c>
    </row>
    <row r="7" spans="1:7" ht="24.75" thickTop="1">
      <c r="A7" s="37" t="s">
        <v>63</v>
      </c>
      <c r="B7" s="8"/>
      <c r="C7" s="42"/>
      <c r="D7" s="8"/>
      <c r="E7" s="6"/>
      <c r="F7" s="8"/>
      <c r="G7" s="8"/>
    </row>
    <row r="8" spans="2:7" ht="24">
      <c r="B8" s="43" t="s">
        <v>64</v>
      </c>
      <c r="C8" s="45"/>
      <c r="D8" s="8"/>
      <c r="E8" s="17"/>
      <c r="F8" s="8"/>
      <c r="G8" s="8"/>
    </row>
    <row r="9" spans="2:7" ht="24">
      <c r="B9" s="44" t="s">
        <v>65</v>
      </c>
      <c r="C9" s="45">
        <v>15</v>
      </c>
      <c r="D9" s="8"/>
      <c r="E9" s="7">
        <v>23000</v>
      </c>
      <c r="F9" s="8"/>
      <c r="G9" s="157">
        <v>1657030</v>
      </c>
    </row>
    <row r="10" spans="2:7" ht="24">
      <c r="B10" s="44" t="s">
        <v>66</v>
      </c>
      <c r="C10" s="45">
        <v>16</v>
      </c>
      <c r="D10" s="8"/>
      <c r="E10" s="7">
        <v>0</v>
      </c>
      <c r="F10" s="8"/>
      <c r="G10" s="7">
        <v>0</v>
      </c>
    </row>
    <row r="11" spans="2:7" ht="24">
      <c r="B11" s="44" t="s">
        <v>67</v>
      </c>
      <c r="C11" s="45"/>
      <c r="D11" s="8"/>
      <c r="E11" s="7">
        <v>0</v>
      </c>
      <c r="F11" s="8"/>
      <c r="G11" s="7">
        <v>0</v>
      </c>
    </row>
    <row r="12" spans="2:7" ht="24">
      <c r="B12" s="44" t="s">
        <v>68</v>
      </c>
      <c r="C12" s="45">
        <v>17</v>
      </c>
      <c r="D12" s="8"/>
      <c r="E12" s="7">
        <v>1068685.09</v>
      </c>
      <c r="F12" s="8"/>
      <c r="G12" s="157">
        <v>1060072.48</v>
      </c>
    </row>
    <row r="13" spans="2:7" ht="24">
      <c r="B13" s="6" t="s">
        <v>69</v>
      </c>
      <c r="C13" s="45">
        <v>18</v>
      </c>
      <c r="D13" s="7"/>
      <c r="E13" s="17">
        <v>0</v>
      </c>
      <c r="F13" s="8"/>
      <c r="G13" s="7">
        <v>0</v>
      </c>
    </row>
    <row r="14" spans="2:7" ht="24">
      <c r="B14" s="6" t="s">
        <v>133</v>
      </c>
      <c r="C14" s="45"/>
      <c r="D14" s="7"/>
      <c r="E14" s="18">
        <v>28000</v>
      </c>
      <c r="F14" s="8"/>
      <c r="G14" s="157">
        <v>28000</v>
      </c>
    </row>
    <row r="15" spans="2:7" ht="24">
      <c r="B15" s="43" t="s">
        <v>70</v>
      </c>
      <c r="C15" s="45"/>
      <c r="D15" s="7"/>
      <c r="E15" s="47">
        <f>SUM(หนี้สิน!E9:E14)</f>
        <v>1119685.09</v>
      </c>
      <c r="F15" s="8"/>
      <c r="G15" s="159">
        <v>2745102.48</v>
      </c>
    </row>
    <row r="16" spans="2:7" ht="24">
      <c r="B16" s="43" t="s">
        <v>71</v>
      </c>
      <c r="C16" s="45"/>
      <c r="D16" s="17"/>
      <c r="E16" s="7"/>
      <c r="F16" s="8"/>
      <c r="G16" s="8"/>
    </row>
    <row r="17" spans="2:7" ht="24">
      <c r="B17" s="6" t="s">
        <v>72</v>
      </c>
      <c r="C17" s="45">
        <v>19</v>
      </c>
      <c r="D17" s="17"/>
      <c r="E17" s="7">
        <v>0</v>
      </c>
      <c r="F17" s="8"/>
      <c r="G17" s="7">
        <v>0</v>
      </c>
    </row>
    <row r="18" spans="2:7" ht="24">
      <c r="B18" s="6" t="s">
        <v>73</v>
      </c>
      <c r="C18" s="45">
        <v>20</v>
      </c>
      <c r="D18" s="17"/>
      <c r="E18" s="17">
        <v>0</v>
      </c>
      <c r="F18" s="8"/>
      <c r="G18" s="7">
        <v>0</v>
      </c>
    </row>
    <row r="19" spans="2:7" ht="24">
      <c r="B19" s="43" t="s">
        <v>74</v>
      </c>
      <c r="C19" s="8"/>
      <c r="D19" s="8"/>
      <c r="E19" s="47">
        <f>SUM(E17:E18)</f>
        <v>0</v>
      </c>
      <c r="F19" s="8"/>
      <c r="G19" s="162">
        <v>0</v>
      </c>
    </row>
    <row r="20" spans="1:7" ht="24.75" thickBot="1">
      <c r="A20" s="37" t="s">
        <v>75</v>
      </c>
      <c r="B20" s="43"/>
      <c r="C20" s="8"/>
      <c r="D20" s="8"/>
      <c r="E20" s="97">
        <f>SUM(E17:E19)</f>
        <v>0</v>
      </c>
      <c r="F20" s="8"/>
      <c r="G20" s="163">
        <v>0</v>
      </c>
    </row>
    <row r="21" spans="2:7" ht="24.75" thickTop="1">
      <c r="B21" s="43"/>
      <c r="C21" s="8"/>
      <c r="D21" s="8"/>
      <c r="E21" s="46"/>
      <c r="F21" s="8"/>
      <c r="G21" s="8"/>
    </row>
    <row r="22" spans="1:7" ht="24">
      <c r="A22" s="37" t="s">
        <v>76</v>
      </c>
      <c r="B22" s="43"/>
      <c r="C22" s="8"/>
      <c r="D22" s="8"/>
      <c r="E22" s="46"/>
      <c r="F22" s="8"/>
      <c r="G22" s="8"/>
    </row>
    <row r="23" spans="2:7" ht="24">
      <c r="B23" s="6" t="s">
        <v>77</v>
      </c>
      <c r="C23" s="42">
        <v>21</v>
      </c>
      <c r="D23" s="8"/>
      <c r="E23" s="17">
        <v>26114433.86</v>
      </c>
      <c r="F23" s="8"/>
      <c r="G23" s="157">
        <v>22080476.66</v>
      </c>
    </row>
    <row r="24" spans="2:7" ht="24">
      <c r="B24" s="6" t="s">
        <v>78</v>
      </c>
      <c r="C24" s="42">
        <v>22</v>
      </c>
      <c r="D24" s="8"/>
      <c r="E24" s="18">
        <v>14131848.41</v>
      </c>
      <c r="F24" s="8"/>
      <c r="G24" s="157">
        <v>12790476.04</v>
      </c>
    </row>
    <row r="25" spans="2:7" ht="24">
      <c r="B25" s="43" t="s">
        <v>79</v>
      </c>
      <c r="C25" s="8"/>
      <c r="D25" s="8"/>
      <c r="E25" s="48">
        <f>SUM(E23:E24)</f>
        <v>40246282.269999996</v>
      </c>
      <c r="F25" s="8"/>
      <c r="G25" s="159">
        <v>34870952.7</v>
      </c>
    </row>
    <row r="26" spans="1:7" ht="24.75" thickBot="1">
      <c r="A26" s="37" t="s">
        <v>80</v>
      </c>
      <c r="B26" s="43"/>
      <c r="C26" s="8"/>
      <c r="D26" s="8"/>
      <c r="E26" s="9">
        <f>E15+E25</f>
        <v>41365967.36</v>
      </c>
      <c r="F26" s="8"/>
      <c r="G26" s="158">
        <v>37616055.18</v>
      </c>
    </row>
    <row r="27" spans="2:6" ht="24.75" thickTop="1">
      <c r="B27" s="43"/>
      <c r="C27" s="8"/>
      <c r="D27" s="8"/>
      <c r="E27" s="46"/>
      <c r="F27" s="8"/>
    </row>
    <row r="28" spans="2:6" ht="24">
      <c r="B28" s="43"/>
      <c r="C28" s="8"/>
      <c r="D28" s="8"/>
      <c r="E28" s="46"/>
      <c r="F28" s="8"/>
    </row>
    <row r="29" spans="1:7" ht="24">
      <c r="A29" s="4" t="s">
        <v>227</v>
      </c>
      <c r="B29" s="4"/>
      <c r="C29" s="4"/>
      <c r="D29" s="4"/>
      <c r="E29" s="4"/>
      <c r="F29" s="4"/>
      <c r="G29" s="4"/>
    </row>
    <row r="30" spans="1:7" ht="24">
      <c r="A30" s="252" t="s">
        <v>161</v>
      </c>
      <c r="B30" s="252"/>
      <c r="C30" s="252"/>
      <c r="D30" s="252"/>
      <c r="E30" s="252"/>
      <c r="F30" s="252"/>
      <c r="G30" s="252"/>
    </row>
    <row r="31" spans="2:6" ht="24">
      <c r="B31" s="43"/>
      <c r="C31" s="8"/>
      <c r="D31" s="8"/>
      <c r="E31" s="46"/>
      <c r="F31" s="8"/>
    </row>
    <row r="32" spans="2:6" ht="24">
      <c r="B32" s="43"/>
      <c r="C32" s="8"/>
      <c r="D32" s="8"/>
      <c r="E32" s="46"/>
      <c r="F32" s="8"/>
    </row>
    <row r="33" spans="2:6" ht="24">
      <c r="B33" s="43"/>
      <c r="C33" s="8"/>
      <c r="D33" s="8"/>
      <c r="E33" s="46"/>
      <c r="F33" s="8"/>
    </row>
    <row r="34" spans="2:6" ht="24">
      <c r="B34" s="43"/>
      <c r="C34" s="8"/>
      <c r="D34" s="8"/>
      <c r="E34" s="46"/>
      <c r="F34" s="8"/>
    </row>
    <row r="35" spans="2:6" ht="24">
      <c r="B35" s="43"/>
      <c r="C35" s="8"/>
      <c r="D35" s="8"/>
      <c r="E35" s="46"/>
      <c r="F35" s="8"/>
    </row>
    <row r="36" spans="2:6" ht="24">
      <c r="B36" s="43"/>
      <c r="C36" s="8"/>
      <c r="D36" s="8"/>
      <c r="E36" s="46"/>
      <c r="F36" s="8"/>
    </row>
    <row r="37" spans="2:6" ht="24">
      <c r="B37" s="43"/>
      <c r="C37" s="8"/>
      <c r="D37" s="8"/>
      <c r="E37" s="46"/>
      <c r="F37" s="8"/>
    </row>
    <row r="38" spans="2:6" ht="24">
      <c r="B38" s="43"/>
      <c r="C38" s="8"/>
      <c r="D38" s="8"/>
      <c r="E38" s="46"/>
      <c r="F38" s="8"/>
    </row>
    <row r="39" spans="2:6" ht="24">
      <c r="B39" s="43"/>
      <c r="C39" s="8"/>
      <c r="D39" s="8"/>
      <c r="E39" s="46"/>
      <c r="F39" s="8"/>
    </row>
    <row r="40" spans="2:6" ht="24">
      <c r="B40" s="43"/>
      <c r="C40" s="8"/>
      <c r="D40" s="8"/>
      <c r="E40" s="46"/>
      <c r="F40" s="8"/>
    </row>
    <row r="41" spans="1:6" ht="27.75">
      <c r="A41" s="251" t="s">
        <v>1</v>
      </c>
      <c r="B41" s="251"/>
      <c r="C41" s="251"/>
      <c r="D41" s="251"/>
      <c r="E41" s="251"/>
      <c r="F41" s="251"/>
    </row>
    <row r="42" spans="2:6" ht="24">
      <c r="B42" s="6" t="s">
        <v>12</v>
      </c>
      <c r="C42" s="6"/>
      <c r="D42" s="8"/>
      <c r="E42" s="18">
        <v>16999476</v>
      </c>
      <c r="F42" s="8"/>
    </row>
    <row r="43" spans="2:6" ht="24">
      <c r="B43" s="6" t="s">
        <v>13</v>
      </c>
      <c r="C43" s="6"/>
      <c r="D43" s="8"/>
      <c r="E43" s="7">
        <v>603501.38</v>
      </c>
      <c r="F43" s="8"/>
    </row>
    <row r="44" spans="2:6" ht="24">
      <c r="B44" s="6" t="s">
        <v>14</v>
      </c>
      <c r="C44" s="6"/>
      <c r="D44" s="8"/>
      <c r="E44" s="7">
        <v>548000</v>
      </c>
      <c r="F44" s="8"/>
    </row>
    <row r="45" spans="2:6" ht="24">
      <c r="B45" s="6" t="s">
        <v>3</v>
      </c>
      <c r="C45" s="6"/>
      <c r="D45" s="8"/>
      <c r="E45" s="7">
        <v>9492186.27</v>
      </c>
      <c r="F45" s="8"/>
    </row>
    <row r="46" spans="2:6" ht="24">
      <c r="B46" s="6" t="s">
        <v>15</v>
      </c>
      <c r="C46" s="6"/>
      <c r="D46" s="7"/>
      <c r="E46" s="7">
        <v>13109682.28</v>
      </c>
      <c r="F46" s="8"/>
    </row>
    <row r="47" spans="2:6" ht="24.75" thickBot="1">
      <c r="B47" s="6"/>
      <c r="C47" s="6"/>
      <c r="D47" s="7"/>
      <c r="E47" s="21">
        <f>SUM(E43:E46)</f>
        <v>23753369.93</v>
      </c>
      <c r="F47" s="8"/>
    </row>
    <row r="48" spans="2:6" ht="24.75" thickTop="1">
      <c r="B48" s="6"/>
      <c r="C48" s="6"/>
      <c r="D48" s="7"/>
      <c r="E48" s="7"/>
      <c r="F48" s="8"/>
    </row>
    <row r="49" spans="2:6" ht="24">
      <c r="B49" s="6"/>
      <c r="C49" s="6"/>
      <c r="D49" s="19"/>
      <c r="E49" s="7"/>
      <c r="F49" s="8"/>
    </row>
    <row r="50" spans="2:6" ht="24">
      <c r="B50" s="6"/>
      <c r="C50" s="6"/>
      <c r="D50" s="7"/>
      <c r="E50" s="7"/>
      <c r="F50" s="8"/>
    </row>
    <row r="51" spans="2:6" ht="24">
      <c r="B51" s="6"/>
      <c r="C51" s="6"/>
      <c r="D51" s="19"/>
      <c r="E51" s="7"/>
      <c r="F51" s="8"/>
    </row>
    <row r="52" spans="2:6" ht="24">
      <c r="B52" s="6"/>
      <c r="C52" s="6"/>
      <c r="D52" s="7"/>
      <c r="E52" s="7"/>
      <c r="F52" s="8"/>
    </row>
    <row r="53" spans="2:6" ht="24">
      <c r="B53" s="6"/>
      <c r="C53" s="6"/>
      <c r="D53" s="8"/>
      <c r="E53" s="20"/>
      <c r="F53" s="8"/>
    </row>
    <row r="54" spans="2:6" ht="24">
      <c r="B54" s="6"/>
      <c r="C54" s="6"/>
      <c r="D54" s="8"/>
      <c r="E54" s="20"/>
      <c r="F54" s="8"/>
    </row>
    <row r="55" spans="2:6" ht="24">
      <c r="B55" s="6"/>
      <c r="C55" s="6"/>
      <c r="D55" s="8"/>
      <c r="E55" s="8"/>
      <c r="F55" s="8"/>
    </row>
    <row r="56" spans="2:6" ht="24">
      <c r="B56" s="250" t="s">
        <v>10</v>
      </c>
      <c r="C56" s="250"/>
      <c r="D56" s="250"/>
      <c r="E56" s="250"/>
      <c r="F56" s="250"/>
    </row>
    <row r="57" spans="2:6" ht="24">
      <c r="B57" s="4" t="s">
        <v>11</v>
      </c>
      <c r="C57" s="4"/>
      <c r="D57" s="4"/>
      <c r="E57" s="4"/>
      <c r="F57" s="8"/>
    </row>
    <row r="58" spans="2:6" ht="21.75">
      <c r="B58" s="2"/>
      <c r="C58" s="2"/>
      <c r="D58" s="2"/>
      <c r="E58" s="2"/>
      <c r="F58" s="2"/>
    </row>
  </sheetData>
  <sheetProtection/>
  <mergeCells count="7">
    <mergeCell ref="A4:F4"/>
    <mergeCell ref="A41:F41"/>
    <mergeCell ref="B56:F56"/>
    <mergeCell ref="A30:G30"/>
    <mergeCell ref="A1:G1"/>
    <mergeCell ref="A2:G2"/>
    <mergeCell ref="A3:G3"/>
  </mergeCells>
  <printOptions/>
  <pageMargins left="0.51" right="0" top="0.42" bottom="0.3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G34"/>
    </sheetView>
  </sheetViews>
  <sheetFormatPr defaultColWidth="9.140625" defaultRowHeight="21.75"/>
  <cols>
    <col min="2" max="2" width="31.00390625" style="0" customWidth="1"/>
    <col min="3" max="4" width="16.00390625" style="0" customWidth="1"/>
    <col min="5" max="5" width="13.8515625" style="0" customWidth="1"/>
    <col min="6" max="6" width="14.8515625" style="0" customWidth="1"/>
    <col min="7" max="7" width="15.57421875" style="0" customWidth="1"/>
    <col min="9" max="9" width="15.57421875" style="0" customWidth="1"/>
    <col min="10" max="10" width="12.421875" style="0" bestFit="1" customWidth="1"/>
    <col min="11" max="11" width="11.00390625" style="0" bestFit="1" customWidth="1"/>
    <col min="12" max="12" width="14.7109375" style="0" customWidth="1"/>
  </cols>
  <sheetData>
    <row r="1" spans="1:7" ht="24">
      <c r="A1" s="249" t="s">
        <v>16</v>
      </c>
      <c r="B1" s="249"/>
      <c r="C1" s="249"/>
      <c r="D1" s="249"/>
      <c r="E1" s="249"/>
      <c r="F1" s="249"/>
      <c r="G1" s="249"/>
    </row>
    <row r="2" spans="1:7" ht="24">
      <c r="A2" s="249" t="s">
        <v>81</v>
      </c>
      <c r="B2" s="249"/>
      <c r="C2" s="249"/>
      <c r="D2" s="249"/>
      <c r="E2" s="249"/>
      <c r="F2" s="249"/>
      <c r="G2" s="249"/>
    </row>
    <row r="3" spans="1:7" ht="24">
      <c r="A3" s="259" t="s">
        <v>153</v>
      </c>
      <c r="B3" s="259"/>
      <c r="C3" s="259"/>
      <c r="D3" s="259"/>
      <c r="E3" s="259"/>
      <c r="F3" s="259"/>
      <c r="G3" s="259"/>
    </row>
    <row r="4" spans="1:7" ht="27.75">
      <c r="A4" s="35"/>
      <c r="B4" s="35"/>
      <c r="C4" s="35"/>
      <c r="D4" s="35"/>
      <c r="E4" s="35"/>
      <c r="F4" s="35"/>
      <c r="G4" s="35"/>
    </row>
    <row r="5" spans="1:9" ht="27.75">
      <c r="A5" s="255" t="s">
        <v>82</v>
      </c>
      <c r="B5" s="255"/>
      <c r="C5" s="35"/>
      <c r="D5" s="35"/>
      <c r="E5" s="35"/>
      <c r="F5" s="35"/>
      <c r="G5" s="35"/>
      <c r="I5">
        <v>2560</v>
      </c>
    </row>
    <row r="6" spans="1:9" ht="24">
      <c r="A6" s="266" t="s">
        <v>17</v>
      </c>
      <c r="B6" s="267"/>
      <c r="C6" s="256" t="s">
        <v>86</v>
      </c>
      <c r="D6" s="256" t="s">
        <v>86</v>
      </c>
      <c r="E6" s="260" t="s">
        <v>85</v>
      </c>
      <c r="F6" s="261"/>
      <c r="G6" s="262"/>
      <c r="I6" s="154"/>
    </row>
    <row r="7" spans="1:12" ht="24">
      <c r="A7" s="268"/>
      <c r="B7" s="269"/>
      <c r="C7" s="257"/>
      <c r="D7" s="257"/>
      <c r="E7" s="161" t="s">
        <v>83</v>
      </c>
      <c r="F7" s="260" t="s">
        <v>84</v>
      </c>
      <c r="G7" s="262"/>
      <c r="I7" s="65" t="s">
        <v>131</v>
      </c>
      <c r="J7" s="84" t="s">
        <v>129</v>
      </c>
      <c r="K7" s="65" t="s">
        <v>130</v>
      </c>
      <c r="L7" s="65" t="s">
        <v>9</v>
      </c>
    </row>
    <row r="8" spans="1:12" ht="24">
      <c r="A8" s="167"/>
      <c r="B8" s="168"/>
      <c r="C8" s="169" t="s">
        <v>157</v>
      </c>
      <c r="D8" s="172" t="s">
        <v>158</v>
      </c>
      <c r="E8" s="170"/>
      <c r="F8" s="172" t="s">
        <v>157</v>
      </c>
      <c r="G8" s="172" t="s">
        <v>158</v>
      </c>
      <c r="I8" s="65"/>
      <c r="J8" s="171"/>
      <c r="K8" s="57"/>
      <c r="L8" s="65"/>
    </row>
    <row r="9" spans="1:12" ht="24">
      <c r="A9" s="109" t="s">
        <v>18</v>
      </c>
      <c r="B9" s="110"/>
      <c r="C9" s="111"/>
      <c r="D9" s="164"/>
      <c r="E9" s="112" t="s">
        <v>87</v>
      </c>
      <c r="F9" s="113">
        <v>19294256</v>
      </c>
      <c r="G9" s="113">
        <v>18864806</v>
      </c>
      <c r="I9" s="90"/>
      <c r="J9" s="85"/>
      <c r="K9" s="91"/>
      <c r="L9" s="90"/>
    </row>
    <row r="10" spans="1:12" ht="24">
      <c r="A10" s="59" t="s">
        <v>19</v>
      </c>
      <c r="B10" s="61"/>
      <c r="C10" s="114">
        <f>L10</f>
        <v>1378450</v>
      </c>
      <c r="D10" s="114">
        <v>1378450</v>
      </c>
      <c r="E10" s="112" t="s">
        <v>88</v>
      </c>
      <c r="F10" s="113">
        <v>58450</v>
      </c>
      <c r="G10" s="113">
        <v>58450</v>
      </c>
      <c r="I10" s="114">
        <v>1378450</v>
      </c>
      <c r="J10" s="85">
        <v>0</v>
      </c>
      <c r="K10" s="92">
        <v>0</v>
      </c>
      <c r="L10" s="93">
        <f>I10+J10-K9:K10</f>
        <v>1378450</v>
      </c>
    </row>
    <row r="11" spans="1:12" ht="24">
      <c r="A11" s="59" t="s">
        <v>20</v>
      </c>
      <c r="B11" s="115"/>
      <c r="C11" s="114">
        <f>L11</f>
        <v>400000</v>
      </c>
      <c r="D11" s="114">
        <v>400000</v>
      </c>
      <c r="E11" s="112"/>
      <c r="F11" s="113"/>
      <c r="G11" s="113"/>
      <c r="I11" s="116">
        <v>400000</v>
      </c>
      <c r="J11" s="85">
        <v>0</v>
      </c>
      <c r="K11" s="92">
        <v>0</v>
      </c>
      <c r="L11" s="93">
        <f aca="true" t="shared" si="0" ref="L11:L30">I11+J11-K10:K11</f>
        <v>400000</v>
      </c>
    </row>
    <row r="12" spans="1:12" ht="24">
      <c r="A12" s="59" t="s">
        <v>21</v>
      </c>
      <c r="B12" s="115"/>
      <c r="C12" s="114">
        <f>L12</f>
        <v>299600</v>
      </c>
      <c r="D12" s="114">
        <v>299600</v>
      </c>
      <c r="E12" s="112"/>
      <c r="F12" s="113"/>
      <c r="G12" s="113"/>
      <c r="I12" s="116">
        <v>299600</v>
      </c>
      <c r="J12" s="85">
        <v>0</v>
      </c>
      <c r="K12" s="92">
        <v>0</v>
      </c>
      <c r="L12" s="93">
        <f t="shared" si="0"/>
        <v>299600</v>
      </c>
    </row>
    <row r="13" spans="1:12" ht="24">
      <c r="A13" s="59" t="s">
        <v>22</v>
      </c>
      <c r="B13" s="115"/>
      <c r="C13" s="114">
        <f aca="true" t="shared" si="1" ref="C13:C31">L13</f>
        <v>2792000</v>
      </c>
      <c r="D13" s="114">
        <v>2792000</v>
      </c>
      <c r="E13" s="112"/>
      <c r="F13" s="113"/>
      <c r="G13" s="113"/>
      <c r="I13" s="116">
        <v>2792000</v>
      </c>
      <c r="J13" s="85">
        <v>0</v>
      </c>
      <c r="K13" s="92">
        <v>0</v>
      </c>
      <c r="L13" s="93">
        <f t="shared" si="0"/>
        <v>2792000</v>
      </c>
    </row>
    <row r="14" spans="1:12" ht="24">
      <c r="A14" s="59" t="s">
        <v>23</v>
      </c>
      <c r="B14" s="115"/>
      <c r="C14" s="114">
        <f t="shared" si="1"/>
        <v>98000</v>
      </c>
      <c r="D14" s="114">
        <v>98000</v>
      </c>
      <c r="E14" s="112"/>
      <c r="F14" s="113"/>
      <c r="G14" s="113"/>
      <c r="I14" s="116">
        <v>98000</v>
      </c>
      <c r="J14" s="85">
        <v>0</v>
      </c>
      <c r="K14" s="92">
        <v>0</v>
      </c>
      <c r="L14" s="93">
        <f t="shared" si="0"/>
        <v>98000</v>
      </c>
    </row>
    <row r="15" spans="1:12" ht="24">
      <c r="A15" s="59" t="s">
        <v>24</v>
      </c>
      <c r="B15" s="115"/>
      <c r="C15" s="114">
        <f t="shared" si="1"/>
        <v>1012000</v>
      </c>
      <c r="D15" s="114">
        <v>1012000</v>
      </c>
      <c r="E15" s="112"/>
      <c r="F15" s="113"/>
      <c r="G15" s="113"/>
      <c r="I15" s="116">
        <v>1012000</v>
      </c>
      <c r="J15" s="85">
        <v>0</v>
      </c>
      <c r="K15" s="92">
        <v>0</v>
      </c>
      <c r="L15" s="93">
        <f t="shared" si="0"/>
        <v>1012000</v>
      </c>
    </row>
    <row r="16" spans="1:12" ht="24">
      <c r="A16" s="59" t="s">
        <v>25</v>
      </c>
      <c r="B16" s="115"/>
      <c r="C16" s="114">
        <f t="shared" si="1"/>
        <v>449000</v>
      </c>
      <c r="D16" s="114">
        <v>449000</v>
      </c>
      <c r="E16" s="112"/>
      <c r="F16" s="113"/>
      <c r="G16" s="113"/>
      <c r="I16" s="116">
        <v>449000</v>
      </c>
      <c r="J16" s="85">
        <v>0</v>
      </c>
      <c r="K16" s="92">
        <v>0</v>
      </c>
      <c r="L16" s="93">
        <f t="shared" si="0"/>
        <v>449000</v>
      </c>
    </row>
    <row r="17" spans="1:12" ht="24">
      <c r="A17" s="59" t="s">
        <v>26</v>
      </c>
      <c r="B17" s="115"/>
      <c r="C17" s="114">
        <f t="shared" si="1"/>
        <v>2272000</v>
      </c>
      <c r="D17" s="114">
        <v>2272000</v>
      </c>
      <c r="E17" s="112"/>
      <c r="F17" s="113"/>
      <c r="G17" s="113"/>
      <c r="I17" s="116">
        <v>2272000</v>
      </c>
      <c r="J17" s="85">
        <v>0</v>
      </c>
      <c r="K17" s="92">
        <v>0</v>
      </c>
      <c r="L17" s="93">
        <f t="shared" si="0"/>
        <v>2272000</v>
      </c>
    </row>
    <row r="18" spans="1:12" ht="24">
      <c r="A18" s="59" t="s">
        <v>27</v>
      </c>
      <c r="B18" s="115"/>
      <c r="C18" s="114">
        <f t="shared" si="1"/>
        <v>90000</v>
      </c>
      <c r="D18" s="114">
        <v>90000</v>
      </c>
      <c r="E18" s="112"/>
      <c r="F18" s="117"/>
      <c r="G18" s="117"/>
      <c r="I18" s="116">
        <v>90000</v>
      </c>
      <c r="J18" s="85">
        <v>0</v>
      </c>
      <c r="K18" s="92">
        <v>0</v>
      </c>
      <c r="L18" s="93">
        <f t="shared" si="0"/>
        <v>90000</v>
      </c>
    </row>
    <row r="19" spans="1:13" ht="24">
      <c r="A19" s="109" t="s">
        <v>28</v>
      </c>
      <c r="B19" s="61"/>
      <c r="C19" s="114">
        <f t="shared" si="1"/>
        <v>0</v>
      </c>
      <c r="D19" s="114" t="s">
        <v>162</v>
      </c>
      <c r="E19" s="112"/>
      <c r="F19" s="119"/>
      <c r="G19" s="119"/>
      <c r="I19" s="118"/>
      <c r="J19" s="94"/>
      <c r="K19" s="95"/>
      <c r="L19" s="93"/>
      <c r="M19" s="52"/>
    </row>
    <row r="20" spans="1:14" ht="24">
      <c r="A20" s="120" t="s">
        <v>29</v>
      </c>
      <c r="B20" s="115"/>
      <c r="C20" s="114">
        <f t="shared" si="1"/>
        <v>1583586</v>
      </c>
      <c r="D20" s="114">
        <v>1434686</v>
      </c>
      <c r="E20" s="112"/>
      <c r="F20" s="117"/>
      <c r="G20" s="117"/>
      <c r="I20" s="121">
        <v>1434686</v>
      </c>
      <c r="J20" s="88">
        <v>148900</v>
      </c>
      <c r="K20" s="89">
        <v>0</v>
      </c>
      <c r="L20" s="93">
        <f t="shared" si="0"/>
        <v>1583586</v>
      </c>
      <c r="M20" s="87"/>
      <c r="N20" s="86"/>
    </row>
    <row r="21" spans="1:14" ht="24">
      <c r="A21" s="120" t="s">
        <v>30</v>
      </c>
      <c r="B21" s="115"/>
      <c r="C21" s="114">
        <f t="shared" si="1"/>
        <v>6089500</v>
      </c>
      <c r="D21" s="114">
        <v>6078500</v>
      </c>
      <c r="E21" s="112"/>
      <c r="F21" s="113"/>
      <c r="G21" s="113"/>
      <c r="I21" s="114">
        <v>6078500</v>
      </c>
      <c r="J21" s="88">
        <v>11000</v>
      </c>
      <c r="K21" s="89">
        <v>0</v>
      </c>
      <c r="L21" s="93">
        <f t="shared" si="0"/>
        <v>6089500</v>
      </c>
      <c r="M21" s="87"/>
      <c r="N21" s="86"/>
    </row>
    <row r="22" spans="1:14" ht="24">
      <c r="A22" s="122" t="s">
        <v>31</v>
      </c>
      <c r="B22" s="123"/>
      <c r="C22" s="114">
        <f t="shared" si="1"/>
        <v>178000</v>
      </c>
      <c r="D22" s="114">
        <v>119000</v>
      </c>
      <c r="E22" s="112"/>
      <c r="F22" s="125"/>
      <c r="G22" s="117"/>
      <c r="I22" s="124">
        <v>119000</v>
      </c>
      <c r="J22" s="88">
        <v>59000</v>
      </c>
      <c r="K22" s="89">
        <v>0</v>
      </c>
      <c r="L22" s="93">
        <f t="shared" si="0"/>
        <v>178000</v>
      </c>
      <c r="M22" s="87"/>
      <c r="N22" s="86"/>
    </row>
    <row r="23" spans="1:14" ht="24">
      <c r="A23" s="120" t="s">
        <v>32</v>
      </c>
      <c r="B23" s="115"/>
      <c r="C23" s="114">
        <f t="shared" si="1"/>
        <v>328200</v>
      </c>
      <c r="D23" s="114">
        <v>328200</v>
      </c>
      <c r="E23" s="112"/>
      <c r="F23" s="126"/>
      <c r="G23" s="113"/>
      <c r="I23" s="124">
        <v>328200</v>
      </c>
      <c r="J23" s="88">
        <v>0</v>
      </c>
      <c r="K23" s="89">
        <v>0</v>
      </c>
      <c r="L23" s="93">
        <f t="shared" si="0"/>
        <v>328200</v>
      </c>
      <c r="M23" s="87"/>
      <c r="N23" s="86"/>
    </row>
    <row r="24" spans="1:14" ht="24">
      <c r="A24" s="120" t="s">
        <v>33</v>
      </c>
      <c r="B24" s="115"/>
      <c r="C24" s="114">
        <f t="shared" si="1"/>
        <v>1192150</v>
      </c>
      <c r="D24" s="114">
        <v>1192150</v>
      </c>
      <c r="E24" s="112"/>
      <c r="F24" s="125"/>
      <c r="G24" s="117"/>
      <c r="I24" s="124">
        <v>1192150</v>
      </c>
      <c r="J24" s="88">
        <v>0</v>
      </c>
      <c r="K24" s="89">
        <v>0</v>
      </c>
      <c r="L24" s="93">
        <f t="shared" si="0"/>
        <v>1192150</v>
      </c>
      <c r="M24" s="87"/>
      <c r="N24" s="86"/>
    </row>
    <row r="25" spans="1:14" ht="24">
      <c r="A25" s="120" t="s">
        <v>34</v>
      </c>
      <c r="B25" s="115"/>
      <c r="C25" s="114">
        <f t="shared" si="1"/>
        <v>257970</v>
      </c>
      <c r="D25" s="114">
        <v>103620</v>
      </c>
      <c r="E25" s="112"/>
      <c r="F25" s="126"/>
      <c r="G25" s="113"/>
      <c r="I25" s="124">
        <v>103620</v>
      </c>
      <c r="J25" s="88">
        <v>154350</v>
      </c>
      <c r="K25" s="89">
        <v>0</v>
      </c>
      <c r="L25" s="93">
        <f t="shared" si="0"/>
        <v>257970</v>
      </c>
      <c r="M25" s="87"/>
      <c r="N25" s="86"/>
    </row>
    <row r="26" spans="1:14" ht="24">
      <c r="A26" s="120" t="s">
        <v>35</v>
      </c>
      <c r="B26" s="115"/>
      <c r="C26" s="114">
        <f t="shared" si="1"/>
        <v>49600</v>
      </c>
      <c r="D26" s="165">
        <v>49600</v>
      </c>
      <c r="E26" s="109"/>
      <c r="F26" s="126"/>
      <c r="G26" s="113"/>
      <c r="I26" s="124">
        <v>49600</v>
      </c>
      <c r="J26" s="88">
        <v>0</v>
      </c>
      <c r="K26" s="89">
        <v>0</v>
      </c>
      <c r="L26" s="93">
        <f t="shared" si="0"/>
        <v>49600</v>
      </c>
      <c r="M26" s="87"/>
      <c r="N26" s="86"/>
    </row>
    <row r="27" spans="1:14" ht="24">
      <c r="A27" s="253" t="s">
        <v>36</v>
      </c>
      <c r="B27" s="254"/>
      <c r="C27" s="114">
        <f t="shared" si="1"/>
        <v>5350</v>
      </c>
      <c r="D27" s="114">
        <v>5350</v>
      </c>
      <c r="E27" s="11"/>
      <c r="F27" s="126"/>
      <c r="G27" s="113"/>
      <c r="I27" s="124">
        <v>5350</v>
      </c>
      <c r="J27" s="88">
        <v>0</v>
      </c>
      <c r="K27" s="89">
        <v>0</v>
      </c>
      <c r="L27" s="93">
        <f t="shared" si="0"/>
        <v>5350</v>
      </c>
      <c r="M27" s="87"/>
      <c r="N27" s="86"/>
    </row>
    <row r="28" spans="1:14" ht="24">
      <c r="A28" s="253" t="s">
        <v>37</v>
      </c>
      <c r="B28" s="254"/>
      <c r="C28" s="114">
        <f t="shared" si="1"/>
        <v>53150</v>
      </c>
      <c r="D28" s="114">
        <v>53150</v>
      </c>
      <c r="E28" s="11"/>
      <c r="F28" s="126"/>
      <c r="G28" s="113"/>
      <c r="I28" s="124">
        <v>53150</v>
      </c>
      <c r="J28" s="88">
        <v>0</v>
      </c>
      <c r="K28" s="89">
        <v>0</v>
      </c>
      <c r="L28" s="93">
        <f t="shared" si="0"/>
        <v>53150</v>
      </c>
      <c r="M28" s="87"/>
      <c r="N28" s="86"/>
    </row>
    <row r="29" spans="1:14" ht="24">
      <c r="A29" s="253" t="s">
        <v>38</v>
      </c>
      <c r="B29" s="254"/>
      <c r="C29" s="114">
        <f t="shared" si="1"/>
        <v>202500</v>
      </c>
      <c r="D29" s="114">
        <v>202500</v>
      </c>
      <c r="E29" s="11"/>
      <c r="F29" s="126"/>
      <c r="G29" s="113"/>
      <c r="I29" s="124">
        <v>202500</v>
      </c>
      <c r="J29" s="88">
        <v>0</v>
      </c>
      <c r="K29" s="89">
        <v>0</v>
      </c>
      <c r="L29" s="93">
        <f t="shared" si="0"/>
        <v>202500</v>
      </c>
      <c r="M29" s="87"/>
      <c r="N29" s="86"/>
    </row>
    <row r="30" spans="1:14" ht="24">
      <c r="A30" s="253" t="s">
        <v>39</v>
      </c>
      <c r="B30" s="254"/>
      <c r="C30" s="114">
        <f t="shared" si="1"/>
        <v>546050</v>
      </c>
      <c r="D30" s="114">
        <v>489850</v>
      </c>
      <c r="E30" s="11"/>
      <c r="F30" s="126"/>
      <c r="G30" s="113"/>
      <c r="I30" s="127">
        <v>489850</v>
      </c>
      <c r="J30" s="88">
        <v>56200</v>
      </c>
      <c r="K30" s="89">
        <v>0</v>
      </c>
      <c r="L30" s="93">
        <f t="shared" si="0"/>
        <v>546050</v>
      </c>
      <c r="M30" s="87"/>
      <c r="N30" s="86"/>
    </row>
    <row r="31" spans="1:14" ht="24">
      <c r="A31" s="253" t="s">
        <v>149</v>
      </c>
      <c r="B31" s="254"/>
      <c r="C31" s="114">
        <f t="shared" si="1"/>
        <v>75600</v>
      </c>
      <c r="D31" s="114">
        <v>75600</v>
      </c>
      <c r="E31" s="11"/>
      <c r="F31" s="126"/>
      <c r="G31" s="113"/>
      <c r="H31" s="52"/>
      <c r="I31" s="127">
        <v>75600</v>
      </c>
      <c r="J31" s="88">
        <v>0</v>
      </c>
      <c r="K31" s="89">
        <v>0</v>
      </c>
      <c r="L31" s="93">
        <f>I31+J31-K30:K31</f>
        <v>75600</v>
      </c>
      <c r="M31" s="87"/>
      <c r="N31" s="86"/>
    </row>
    <row r="32" spans="1:14" ht="24">
      <c r="A32" s="264" t="s">
        <v>6</v>
      </c>
      <c r="B32" s="265"/>
      <c r="C32" s="173">
        <f>SUM(C10:C31)</f>
        <v>19352706</v>
      </c>
      <c r="D32" s="173">
        <v>18923256</v>
      </c>
      <c r="E32" s="174"/>
      <c r="F32" s="175">
        <f>SUM(F9:F30)</f>
        <v>19352706</v>
      </c>
      <c r="G32" s="173">
        <v>18923256</v>
      </c>
      <c r="H32" s="52"/>
      <c r="I32" s="139">
        <f>SUM(I10:I31)</f>
        <v>18923256</v>
      </c>
      <c r="J32" s="140">
        <f>SUM(J10:J31)</f>
        <v>429450</v>
      </c>
      <c r="K32" s="139">
        <f>SUM(K10:K30)</f>
        <v>0</v>
      </c>
      <c r="L32" s="139">
        <f>SUM(L10:L31)</f>
        <v>19352706</v>
      </c>
      <c r="M32" s="86"/>
      <c r="N32" s="86"/>
    </row>
    <row r="33" spans="1:7" ht="21.75">
      <c r="A33" s="27"/>
      <c r="B33" s="258"/>
      <c r="C33" s="258"/>
      <c r="D33" s="28"/>
      <c r="E33" s="27"/>
      <c r="F33" s="29"/>
      <c r="G33" s="29"/>
    </row>
    <row r="34" spans="1:7" ht="21.75">
      <c r="A34" s="27" t="s">
        <v>40</v>
      </c>
      <c r="B34" s="28"/>
      <c r="C34" s="28"/>
      <c r="D34" s="28"/>
      <c r="E34" s="27"/>
      <c r="F34" s="29"/>
      <c r="G34" s="29"/>
    </row>
    <row r="35" spans="1:7" ht="21.75">
      <c r="A35" s="27"/>
      <c r="B35" s="28"/>
      <c r="C35" s="28"/>
      <c r="D35" s="28"/>
      <c r="E35" s="27"/>
      <c r="F35" s="29"/>
      <c r="G35" s="29"/>
    </row>
    <row r="36" spans="1:7" ht="21.75">
      <c r="A36" s="27"/>
      <c r="B36" s="2"/>
      <c r="C36" s="27"/>
      <c r="D36" s="27"/>
      <c r="E36" s="27"/>
      <c r="F36" s="27"/>
      <c r="G36" s="27"/>
    </row>
    <row r="37" spans="1:7" ht="21.75">
      <c r="A37" s="258"/>
      <c r="B37" s="258"/>
      <c r="C37" s="30"/>
      <c r="D37" s="30"/>
      <c r="E37" s="27"/>
      <c r="F37" s="31"/>
      <c r="G37" s="31"/>
    </row>
    <row r="38" spans="1:7" ht="21.75">
      <c r="A38" s="258"/>
      <c r="B38" s="258"/>
      <c r="C38" s="30"/>
      <c r="D38" s="30"/>
      <c r="E38" s="27"/>
      <c r="F38" s="31"/>
      <c r="G38" s="31"/>
    </row>
    <row r="39" spans="1:7" ht="21.75">
      <c r="A39" s="258"/>
      <c r="B39" s="258"/>
      <c r="C39" s="30"/>
      <c r="D39" s="30"/>
      <c r="E39" s="27"/>
      <c r="F39" s="31"/>
      <c r="G39" s="31"/>
    </row>
    <row r="40" spans="1:7" ht="21.75">
      <c r="A40" s="26"/>
      <c r="B40" s="26"/>
      <c r="C40" s="32"/>
      <c r="D40" s="32"/>
      <c r="E40" s="26"/>
      <c r="F40" s="33"/>
      <c r="G40" s="33"/>
    </row>
    <row r="41" spans="1:7" ht="21.75">
      <c r="A41" s="27"/>
      <c r="B41" s="258"/>
      <c r="C41" s="258"/>
      <c r="D41" s="28"/>
      <c r="E41" s="27"/>
      <c r="F41" s="29"/>
      <c r="G41" s="29"/>
    </row>
    <row r="42" spans="1:7" ht="21.75">
      <c r="A42" s="27"/>
      <c r="B42" s="2"/>
      <c r="C42" s="27"/>
      <c r="D42" s="27"/>
      <c r="E42" s="27"/>
      <c r="F42" s="27"/>
      <c r="G42" s="27"/>
    </row>
    <row r="43" spans="1:7" ht="21.75">
      <c r="A43" s="2"/>
      <c r="B43" s="2"/>
      <c r="C43" s="2"/>
      <c r="D43" s="2"/>
      <c r="E43" s="2"/>
      <c r="F43" s="2"/>
      <c r="G43" s="2"/>
    </row>
    <row r="44" spans="1:7" ht="21.75">
      <c r="A44" s="263"/>
      <c r="B44" s="263"/>
      <c r="C44" s="263"/>
      <c r="D44" s="263"/>
      <c r="E44" s="263"/>
      <c r="F44" s="263"/>
      <c r="G44" s="160"/>
    </row>
  </sheetData>
  <sheetProtection/>
  <mergeCells count="21">
    <mergeCell ref="D6:D7"/>
    <mergeCell ref="A32:B32"/>
    <mergeCell ref="A6:B7"/>
    <mergeCell ref="A29:B29"/>
    <mergeCell ref="A30:B30"/>
    <mergeCell ref="A1:G1"/>
    <mergeCell ref="A2:G2"/>
    <mergeCell ref="A3:G3"/>
    <mergeCell ref="E6:G6"/>
    <mergeCell ref="F7:G7"/>
    <mergeCell ref="A44:F44"/>
    <mergeCell ref="B33:C33"/>
    <mergeCell ref="A37:B37"/>
    <mergeCell ref="A38:B38"/>
    <mergeCell ref="A39:B39"/>
    <mergeCell ref="A28:B28"/>
    <mergeCell ref="A27:B27"/>
    <mergeCell ref="A5:B5"/>
    <mergeCell ref="A31:B31"/>
    <mergeCell ref="C6:C7"/>
    <mergeCell ref="B41:C41"/>
  </mergeCells>
  <printOptions/>
  <pageMargins left="0.31" right="0.15748031496062992" top="0.5118110236220472" bottom="0.98425196850393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="110" zoomScaleNormal="110" zoomScalePageLayoutView="0" workbookViewId="0" topLeftCell="A52">
      <selection activeCell="D65" sqref="D65"/>
    </sheetView>
  </sheetViews>
  <sheetFormatPr defaultColWidth="9.140625" defaultRowHeight="21.75"/>
  <cols>
    <col min="1" max="1" width="6.00390625" style="0" customWidth="1"/>
    <col min="2" max="2" width="22.7109375" style="0" customWidth="1"/>
    <col min="3" max="3" width="26.421875" style="0" customWidth="1"/>
    <col min="4" max="4" width="15.57421875" style="0" customWidth="1"/>
    <col min="5" max="5" width="16.28125" style="0" customWidth="1"/>
    <col min="6" max="6" width="3.00390625" style="0" customWidth="1"/>
    <col min="7" max="7" width="16.140625" style="0" customWidth="1"/>
  </cols>
  <sheetData>
    <row r="1" spans="1:7" ht="24">
      <c r="A1" s="249" t="s">
        <v>16</v>
      </c>
      <c r="B1" s="249"/>
      <c r="C1" s="249"/>
      <c r="D1" s="249"/>
      <c r="E1" s="249"/>
      <c r="F1" s="249"/>
      <c r="G1" s="249"/>
    </row>
    <row r="2" spans="1:7" ht="24">
      <c r="A2" s="249" t="s">
        <v>81</v>
      </c>
      <c r="B2" s="249"/>
      <c r="C2" s="249"/>
      <c r="D2" s="249"/>
      <c r="E2" s="249"/>
      <c r="F2" s="249"/>
      <c r="G2" s="249"/>
    </row>
    <row r="3" spans="1:7" ht="24">
      <c r="A3" s="259" t="s">
        <v>153</v>
      </c>
      <c r="B3" s="259"/>
      <c r="C3" s="259"/>
      <c r="D3" s="259"/>
      <c r="E3" s="259"/>
      <c r="F3" s="259"/>
      <c r="G3" s="259"/>
    </row>
    <row r="4" spans="1:7" ht="16.5" customHeight="1">
      <c r="A4" s="35"/>
      <c r="B4" s="35"/>
      <c r="C4" s="35"/>
      <c r="D4" s="35"/>
      <c r="E4" s="35"/>
      <c r="F4" s="1"/>
      <c r="G4" s="1"/>
    </row>
    <row r="5" spans="1:7" ht="27.75">
      <c r="A5" s="5" t="s">
        <v>89</v>
      </c>
      <c r="B5" s="5"/>
      <c r="C5" s="35"/>
      <c r="D5" s="35"/>
      <c r="E5" s="83" t="s">
        <v>157</v>
      </c>
      <c r="F5" s="1"/>
      <c r="G5" s="36" t="s">
        <v>158</v>
      </c>
    </row>
    <row r="6" spans="1:7" ht="24">
      <c r="A6" s="6"/>
      <c r="B6" s="6" t="s">
        <v>2</v>
      </c>
      <c r="C6" s="8"/>
      <c r="D6" s="8"/>
      <c r="E6" s="1"/>
      <c r="F6" s="1"/>
      <c r="G6" s="8"/>
    </row>
    <row r="7" spans="1:7" ht="24">
      <c r="A7" s="6"/>
      <c r="B7" s="6" t="s">
        <v>90</v>
      </c>
      <c r="C7" s="8"/>
      <c r="D7" s="8"/>
      <c r="E7" s="71">
        <v>10065973.26</v>
      </c>
      <c r="F7" s="1"/>
      <c r="G7" s="157">
        <v>6349132.81</v>
      </c>
    </row>
    <row r="8" spans="1:7" ht="24">
      <c r="A8" s="6"/>
      <c r="B8" s="6" t="s">
        <v>150</v>
      </c>
      <c r="C8" s="8"/>
      <c r="D8" s="8"/>
      <c r="E8" s="71">
        <v>30306937.21</v>
      </c>
      <c r="F8" s="1"/>
      <c r="G8" s="157">
        <v>25958209.32</v>
      </c>
    </row>
    <row r="9" spans="1:7" ht="24">
      <c r="A9" s="6"/>
      <c r="B9" s="6" t="s">
        <v>151</v>
      </c>
      <c r="C9" s="6"/>
      <c r="D9" s="8"/>
      <c r="E9" s="17">
        <v>537056.89</v>
      </c>
      <c r="F9" s="1"/>
      <c r="G9" s="157">
        <v>349812.7</v>
      </c>
    </row>
    <row r="10" spans="1:7" ht="24">
      <c r="A10" s="6"/>
      <c r="B10" s="6" t="s">
        <v>163</v>
      </c>
      <c r="C10" s="6"/>
      <c r="D10" s="8"/>
      <c r="E10" s="17">
        <v>0</v>
      </c>
      <c r="F10" s="1"/>
      <c r="G10" s="157">
        <v>4317900.35</v>
      </c>
    </row>
    <row r="11" spans="1:7" ht="24.75" thickBot="1">
      <c r="A11" s="8"/>
      <c r="B11" s="8" t="s">
        <v>6</v>
      </c>
      <c r="C11" s="6"/>
      <c r="D11" s="8"/>
      <c r="E11" s="72">
        <f>SUM(E7:E9)</f>
        <v>40909967.36</v>
      </c>
      <c r="F11" s="58"/>
      <c r="G11" s="166">
        <v>36975055.18</v>
      </c>
    </row>
    <row r="12" spans="1:7" ht="24.75" thickTop="1">
      <c r="A12" s="8"/>
      <c r="B12" s="8"/>
      <c r="C12" s="6"/>
      <c r="D12" s="8"/>
      <c r="E12" s="176"/>
      <c r="F12" s="58"/>
      <c r="G12" s="177"/>
    </row>
    <row r="13" spans="1:7" ht="27.75">
      <c r="A13" s="5" t="s">
        <v>164</v>
      </c>
      <c r="B13" s="5"/>
      <c r="C13" s="35"/>
      <c r="D13" s="8"/>
      <c r="E13" s="176"/>
      <c r="F13" s="58"/>
      <c r="G13" s="177"/>
    </row>
    <row r="14" spans="1:7" ht="24">
      <c r="A14" s="8"/>
      <c r="B14" s="8"/>
      <c r="C14" s="6"/>
      <c r="D14" s="8"/>
      <c r="E14" s="83" t="s">
        <v>157</v>
      </c>
      <c r="F14" s="1"/>
      <c r="G14" s="36" t="s">
        <v>158</v>
      </c>
    </row>
    <row r="15" spans="1:7" ht="24">
      <c r="A15" s="8"/>
      <c r="B15" s="8"/>
      <c r="C15" s="6"/>
      <c r="D15" s="8"/>
      <c r="E15" s="81">
        <v>0</v>
      </c>
      <c r="F15" s="58"/>
      <c r="G15" s="81">
        <v>0</v>
      </c>
    </row>
    <row r="16" spans="1:7" ht="24">
      <c r="A16" s="8"/>
      <c r="B16" s="8"/>
      <c r="C16" s="6"/>
      <c r="D16" s="8"/>
      <c r="E16" s="81">
        <v>0</v>
      </c>
      <c r="F16" s="58"/>
      <c r="G16" s="81">
        <v>0</v>
      </c>
    </row>
    <row r="17" spans="1:7" ht="24.75" thickBot="1">
      <c r="A17" s="8"/>
      <c r="B17" s="8" t="s">
        <v>6</v>
      </c>
      <c r="C17" s="6"/>
      <c r="D17" s="8"/>
      <c r="E17" s="70">
        <v>0</v>
      </c>
      <c r="F17" s="58"/>
      <c r="G17" s="70">
        <v>0</v>
      </c>
    </row>
    <row r="18" spans="1:7" ht="24.75" thickTop="1">
      <c r="A18" s="8"/>
      <c r="B18" s="8"/>
      <c r="C18" s="6"/>
      <c r="D18" s="8"/>
      <c r="E18" s="176"/>
      <c r="F18" s="58"/>
      <c r="G18" s="177"/>
    </row>
    <row r="19" spans="1:7" ht="27.75">
      <c r="A19" s="5" t="s">
        <v>165</v>
      </c>
      <c r="B19" s="5"/>
      <c r="C19" s="35"/>
      <c r="D19" s="8"/>
      <c r="E19" s="176"/>
      <c r="F19" s="58"/>
      <c r="G19" s="177"/>
    </row>
    <row r="20" spans="1:7" ht="24">
      <c r="A20" s="8"/>
      <c r="B20" s="8"/>
      <c r="C20" s="6"/>
      <c r="D20" s="8"/>
      <c r="E20" s="83" t="s">
        <v>157</v>
      </c>
      <c r="F20" s="1"/>
      <c r="G20" s="36" t="s">
        <v>158</v>
      </c>
    </row>
    <row r="21" spans="1:7" ht="24">
      <c r="A21" s="8"/>
      <c r="B21" s="8" t="s">
        <v>166</v>
      </c>
      <c r="C21" s="6"/>
      <c r="D21" s="8"/>
      <c r="E21" s="81">
        <v>0</v>
      </c>
      <c r="F21" s="58"/>
      <c r="G21" s="81">
        <v>0</v>
      </c>
    </row>
    <row r="22" spans="1:7" ht="24">
      <c r="A22" s="8"/>
      <c r="B22" s="8"/>
      <c r="C22" s="6"/>
      <c r="D22" s="8"/>
      <c r="E22" s="81">
        <v>0</v>
      </c>
      <c r="F22" s="58"/>
      <c r="G22" s="81">
        <v>0</v>
      </c>
    </row>
    <row r="23" spans="1:7" ht="24.75" thickBot="1">
      <c r="A23" s="8"/>
      <c r="B23" s="8" t="s">
        <v>6</v>
      </c>
      <c r="C23" s="6"/>
      <c r="D23" s="8"/>
      <c r="E23" s="70">
        <v>0</v>
      </c>
      <c r="F23" s="58"/>
      <c r="G23" s="70">
        <v>0</v>
      </c>
    </row>
    <row r="24" spans="1:7" ht="24.75" thickTop="1">
      <c r="A24" s="8"/>
      <c r="B24" s="8"/>
      <c r="C24" s="6"/>
      <c r="D24" s="8"/>
      <c r="E24" s="176"/>
      <c r="F24" s="58"/>
      <c r="G24" s="177"/>
    </row>
    <row r="25" spans="1:7" ht="24">
      <c r="A25" s="8"/>
      <c r="B25" s="8"/>
      <c r="C25" s="6"/>
      <c r="D25" s="8"/>
      <c r="E25" s="176"/>
      <c r="F25" s="58"/>
      <c r="G25" s="177"/>
    </row>
    <row r="26" spans="1:7" ht="24">
      <c r="A26" s="8"/>
      <c r="B26" s="8"/>
      <c r="C26" s="6"/>
      <c r="D26" s="8"/>
      <c r="E26" s="176"/>
      <c r="F26" s="58"/>
      <c r="G26" s="177"/>
    </row>
    <row r="27" spans="1:7" ht="24">
      <c r="A27" s="8"/>
      <c r="B27" s="8"/>
      <c r="C27" s="6"/>
      <c r="D27" s="8"/>
      <c r="E27" s="176"/>
      <c r="F27" s="58"/>
      <c r="G27" s="177"/>
    </row>
    <row r="28" spans="1:7" ht="24">
      <c r="A28" s="8"/>
      <c r="B28" s="8"/>
      <c r="C28" s="6"/>
      <c r="D28" s="8"/>
      <c r="E28" s="176"/>
      <c r="F28" s="58"/>
      <c r="G28" s="177"/>
    </row>
    <row r="29" spans="1:7" ht="24">
      <c r="A29" s="8"/>
      <c r="B29" s="8"/>
      <c r="C29" s="6"/>
      <c r="D29" s="8"/>
      <c r="E29" s="176"/>
      <c r="F29" s="58"/>
      <c r="G29" s="177"/>
    </row>
    <row r="30" spans="1:7" ht="24">
      <c r="A30" s="8"/>
      <c r="B30" s="8"/>
      <c r="C30" s="6"/>
      <c r="D30" s="8"/>
      <c r="E30" s="176"/>
      <c r="F30" s="58"/>
      <c r="G30" s="177"/>
    </row>
    <row r="31" spans="1:7" ht="24">
      <c r="A31" s="8"/>
      <c r="B31" s="8"/>
      <c r="C31" s="6"/>
      <c r="D31" s="8"/>
      <c r="E31" s="176"/>
      <c r="F31" s="58"/>
      <c r="G31" s="177"/>
    </row>
    <row r="32" spans="1:7" ht="24">
      <c r="A32" s="8"/>
      <c r="B32" s="8"/>
      <c r="C32" s="6"/>
      <c r="D32" s="8"/>
      <c r="E32" s="176"/>
      <c r="F32" s="58"/>
      <c r="G32" s="177"/>
    </row>
    <row r="33" spans="1:7" ht="24">
      <c r="A33" s="8"/>
      <c r="B33" s="8"/>
      <c r="C33" s="6"/>
      <c r="D33" s="8"/>
      <c r="E33" s="176"/>
      <c r="F33" s="58"/>
      <c r="G33" s="177"/>
    </row>
    <row r="34" spans="1:7" ht="24">
      <c r="A34" s="8"/>
      <c r="B34" s="8"/>
      <c r="C34" s="6"/>
      <c r="D34" s="8"/>
      <c r="E34" s="176"/>
      <c r="F34" s="58"/>
      <c r="G34" s="177"/>
    </row>
    <row r="35" spans="1:7" ht="24">
      <c r="A35" s="249" t="s">
        <v>16</v>
      </c>
      <c r="B35" s="249"/>
      <c r="C35" s="249"/>
      <c r="D35" s="249"/>
      <c r="E35" s="249"/>
      <c r="F35" s="249"/>
      <c r="G35" s="249"/>
    </row>
    <row r="36" spans="1:7" ht="24">
      <c r="A36" s="249" t="s">
        <v>81</v>
      </c>
      <c r="B36" s="249"/>
      <c r="C36" s="249"/>
      <c r="D36" s="249"/>
      <c r="E36" s="249"/>
      <c r="F36" s="249"/>
      <c r="G36" s="249"/>
    </row>
    <row r="37" spans="1:7" ht="24">
      <c r="A37" s="259" t="s">
        <v>153</v>
      </c>
      <c r="B37" s="259"/>
      <c r="C37" s="259"/>
      <c r="D37" s="259"/>
      <c r="E37" s="259"/>
      <c r="F37" s="259"/>
      <c r="G37" s="259"/>
    </row>
    <row r="38" spans="1:7" ht="24">
      <c r="A38" s="5" t="s">
        <v>167</v>
      </c>
      <c r="B38" s="5"/>
      <c r="C38" s="6"/>
      <c r="D38" s="8"/>
      <c r="E38" s="176"/>
      <c r="F38" s="58"/>
      <c r="G38" s="177"/>
    </row>
    <row r="39" spans="1:7" ht="24">
      <c r="A39" s="8"/>
      <c r="B39" s="83" t="s">
        <v>157</v>
      </c>
      <c r="C39" s="6"/>
      <c r="D39" s="8"/>
      <c r="E39" s="176"/>
      <c r="F39" s="58"/>
      <c r="G39" s="177"/>
    </row>
    <row r="40" spans="1:7" ht="24">
      <c r="A40" s="8"/>
      <c r="B40" s="10" t="s">
        <v>168</v>
      </c>
      <c r="C40" s="10" t="s">
        <v>102</v>
      </c>
      <c r="D40" s="273" t="s">
        <v>169</v>
      </c>
      <c r="E40" s="273"/>
      <c r="F40" s="273"/>
      <c r="G40" s="179" t="s">
        <v>84</v>
      </c>
    </row>
    <row r="41" spans="1:7" ht="24">
      <c r="A41" s="8"/>
      <c r="B41" s="16" t="s">
        <v>177</v>
      </c>
      <c r="C41" s="16" t="s">
        <v>170</v>
      </c>
      <c r="D41" s="270" t="s">
        <v>171</v>
      </c>
      <c r="E41" s="271"/>
      <c r="F41" s="272"/>
      <c r="G41" s="180">
        <v>0</v>
      </c>
    </row>
    <row r="42" spans="1:7" ht="24">
      <c r="A42" s="8"/>
      <c r="B42" s="260" t="s">
        <v>6</v>
      </c>
      <c r="C42" s="261"/>
      <c r="D42" s="261"/>
      <c r="E42" s="261"/>
      <c r="F42" s="262"/>
      <c r="G42" s="180">
        <v>0</v>
      </c>
    </row>
    <row r="43" spans="1:7" ht="24">
      <c r="A43" s="8"/>
      <c r="B43" s="16" t="s">
        <v>178</v>
      </c>
      <c r="C43" s="16" t="s">
        <v>172</v>
      </c>
      <c r="D43" s="270" t="s">
        <v>173</v>
      </c>
      <c r="E43" s="271"/>
      <c r="F43" s="272"/>
      <c r="G43" s="180">
        <v>0</v>
      </c>
    </row>
    <row r="44" spans="1:7" ht="24">
      <c r="A44" s="8"/>
      <c r="B44" s="260" t="s">
        <v>6</v>
      </c>
      <c r="C44" s="261"/>
      <c r="D44" s="261"/>
      <c r="E44" s="261"/>
      <c r="F44" s="262"/>
      <c r="G44" s="180">
        <v>0</v>
      </c>
    </row>
    <row r="45" spans="1:7" ht="24">
      <c r="A45" s="8"/>
      <c r="B45" s="16" t="s">
        <v>179</v>
      </c>
      <c r="C45" s="16" t="s">
        <v>175</v>
      </c>
      <c r="D45" s="270" t="s">
        <v>176</v>
      </c>
      <c r="E45" s="271"/>
      <c r="F45" s="272"/>
      <c r="G45" s="180">
        <v>0</v>
      </c>
    </row>
    <row r="46" spans="1:7" ht="24">
      <c r="A46" s="8"/>
      <c r="B46" s="260" t="s">
        <v>6</v>
      </c>
      <c r="C46" s="261"/>
      <c r="D46" s="261"/>
      <c r="E46" s="261"/>
      <c r="F46" s="262"/>
      <c r="G46" s="180">
        <v>0</v>
      </c>
    </row>
    <row r="47" spans="1:7" ht="24">
      <c r="A47" s="8"/>
      <c r="B47" s="260" t="s">
        <v>174</v>
      </c>
      <c r="C47" s="261"/>
      <c r="D47" s="261"/>
      <c r="E47" s="261"/>
      <c r="F47" s="262"/>
      <c r="G47" s="180">
        <v>0</v>
      </c>
    </row>
    <row r="48" spans="1:7" ht="24">
      <c r="A48" s="8"/>
      <c r="B48" s="83"/>
      <c r="C48" s="83"/>
      <c r="D48" s="83"/>
      <c r="E48" s="83"/>
      <c r="F48" s="83"/>
      <c r="G48" s="181"/>
    </row>
    <row r="49" spans="1:7" ht="24">
      <c r="A49" s="8"/>
      <c r="B49" s="83" t="s">
        <v>158</v>
      </c>
      <c r="C49" s="6"/>
      <c r="D49" s="8"/>
      <c r="E49" s="176"/>
      <c r="F49" s="58"/>
      <c r="G49" s="177"/>
    </row>
    <row r="50" spans="1:7" ht="24">
      <c r="A50" s="8"/>
      <c r="B50" s="10" t="s">
        <v>168</v>
      </c>
      <c r="C50" s="10" t="s">
        <v>102</v>
      </c>
      <c r="D50" s="273" t="s">
        <v>169</v>
      </c>
      <c r="E50" s="273"/>
      <c r="F50" s="273"/>
      <c r="G50" s="179" t="s">
        <v>84</v>
      </c>
    </row>
    <row r="51" spans="1:7" ht="24">
      <c r="A51" s="8"/>
      <c r="B51" s="16" t="s">
        <v>177</v>
      </c>
      <c r="C51" s="16" t="s">
        <v>170</v>
      </c>
      <c r="D51" s="270" t="s">
        <v>171</v>
      </c>
      <c r="E51" s="271"/>
      <c r="F51" s="272"/>
      <c r="G51" s="180">
        <v>0</v>
      </c>
    </row>
    <row r="52" spans="1:7" ht="24">
      <c r="A52" s="8"/>
      <c r="B52" s="260" t="s">
        <v>6</v>
      </c>
      <c r="C52" s="261"/>
      <c r="D52" s="261"/>
      <c r="E52" s="261"/>
      <c r="F52" s="262"/>
      <c r="G52" s="180">
        <v>0</v>
      </c>
    </row>
    <row r="53" spans="1:7" ht="24">
      <c r="A53" s="8"/>
      <c r="B53" s="16" t="s">
        <v>178</v>
      </c>
      <c r="C53" s="16" t="s">
        <v>172</v>
      </c>
      <c r="D53" s="270" t="s">
        <v>173</v>
      </c>
      <c r="E53" s="271"/>
      <c r="F53" s="272"/>
      <c r="G53" s="180">
        <v>0</v>
      </c>
    </row>
    <row r="54" spans="1:7" ht="24">
      <c r="A54" s="8"/>
      <c r="B54" s="260" t="s">
        <v>6</v>
      </c>
      <c r="C54" s="261"/>
      <c r="D54" s="261"/>
      <c r="E54" s="261"/>
      <c r="F54" s="262"/>
      <c r="G54" s="180">
        <v>0</v>
      </c>
    </row>
    <row r="55" spans="1:7" ht="24">
      <c r="A55" s="8"/>
      <c r="B55" s="16" t="s">
        <v>179</v>
      </c>
      <c r="C55" s="16" t="s">
        <v>175</v>
      </c>
      <c r="D55" s="270" t="s">
        <v>176</v>
      </c>
      <c r="E55" s="271"/>
      <c r="F55" s="272"/>
      <c r="G55" s="180">
        <v>0</v>
      </c>
    </row>
    <row r="56" spans="1:7" ht="24">
      <c r="A56" s="8"/>
      <c r="B56" s="260" t="s">
        <v>6</v>
      </c>
      <c r="C56" s="261"/>
      <c r="D56" s="261"/>
      <c r="E56" s="261"/>
      <c r="F56" s="262"/>
      <c r="G56" s="180">
        <v>0</v>
      </c>
    </row>
    <row r="57" spans="1:7" ht="24">
      <c r="A57" s="8"/>
      <c r="B57" s="260" t="s">
        <v>174</v>
      </c>
      <c r="C57" s="261"/>
      <c r="D57" s="261"/>
      <c r="E57" s="261"/>
      <c r="F57" s="262"/>
      <c r="G57" s="180">
        <v>0</v>
      </c>
    </row>
    <row r="58" spans="1:7" ht="24">
      <c r="A58" s="8"/>
      <c r="B58" s="83"/>
      <c r="C58" s="83"/>
      <c r="D58" s="83"/>
      <c r="E58" s="83"/>
      <c r="F58" s="83"/>
      <c r="G58" s="181"/>
    </row>
    <row r="59" spans="1:6" ht="24">
      <c r="A59" s="5" t="s">
        <v>180</v>
      </c>
      <c r="B59" s="5"/>
      <c r="C59" s="1"/>
      <c r="D59" s="1"/>
      <c r="E59" s="1"/>
      <c r="F59" s="52"/>
    </row>
    <row r="60" spans="1:7" ht="24">
      <c r="A60" s="5"/>
      <c r="B60" s="5"/>
      <c r="C60" s="1"/>
      <c r="D60" s="1"/>
      <c r="E60" s="83" t="s">
        <v>157</v>
      </c>
      <c r="F60" s="1"/>
      <c r="G60" s="36" t="s">
        <v>158</v>
      </c>
    </row>
    <row r="61" spans="1:7" ht="24">
      <c r="A61" s="5"/>
      <c r="B61" s="68" t="s">
        <v>148</v>
      </c>
      <c r="C61" s="1"/>
      <c r="D61" s="1"/>
      <c r="E61" s="69">
        <v>28000</v>
      </c>
      <c r="F61" s="52"/>
      <c r="G61" s="69">
        <v>28000</v>
      </c>
    </row>
    <row r="62" spans="1:7" ht="24.75" thickBot="1">
      <c r="A62" s="5"/>
      <c r="B62" s="8" t="s">
        <v>6</v>
      </c>
      <c r="C62" s="52"/>
      <c r="E62" s="73">
        <f>SUM(E59:E61)</f>
        <v>28000</v>
      </c>
      <c r="F62" s="52"/>
      <c r="G62" s="73">
        <f>SUM(G59:G61)</f>
        <v>28000</v>
      </c>
    </row>
    <row r="63" spans="2:6" ht="24.75" thickTop="1">
      <c r="B63" s="68"/>
      <c r="E63" s="69"/>
      <c r="F63" s="52"/>
    </row>
    <row r="64" spans="2:6" ht="24">
      <c r="B64" s="68"/>
      <c r="E64" s="69"/>
      <c r="F64" s="52"/>
    </row>
    <row r="65" spans="2:6" ht="24">
      <c r="B65" s="68"/>
      <c r="E65" s="69"/>
      <c r="F65" s="52"/>
    </row>
    <row r="66" spans="2:6" ht="24">
      <c r="B66" s="68"/>
      <c r="E66" s="69"/>
      <c r="F66" s="52"/>
    </row>
    <row r="67" spans="2:6" ht="24">
      <c r="B67" s="68"/>
      <c r="E67" s="69"/>
      <c r="F67" s="52"/>
    </row>
    <row r="68" spans="2:6" ht="24">
      <c r="B68" s="68"/>
      <c r="E68" s="69"/>
      <c r="F68" s="52"/>
    </row>
    <row r="69" spans="2:6" ht="24">
      <c r="B69" s="68"/>
      <c r="E69" s="69"/>
      <c r="F69" s="52"/>
    </row>
    <row r="70" spans="2:6" ht="24">
      <c r="B70" s="68"/>
      <c r="E70" s="69"/>
      <c r="F70" s="52"/>
    </row>
    <row r="71" spans="2:6" ht="24">
      <c r="B71" s="68"/>
      <c r="E71" s="69"/>
      <c r="F71" s="52"/>
    </row>
    <row r="72" spans="2:6" ht="24">
      <c r="B72" s="68"/>
      <c r="E72" s="69"/>
      <c r="F72" s="52"/>
    </row>
    <row r="73" spans="2:6" ht="24">
      <c r="B73" s="68"/>
      <c r="E73" s="69"/>
      <c r="F73" s="52"/>
    </row>
  </sheetData>
  <sheetProtection/>
  <mergeCells count="22">
    <mergeCell ref="D41:F41"/>
    <mergeCell ref="D43:F43"/>
    <mergeCell ref="D40:F40"/>
    <mergeCell ref="A35:G35"/>
    <mergeCell ref="A36:G36"/>
    <mergeCell ref="A37:G37"/>
    <mergeCell ref="D45:F45"/>
    <mergeCell ref="D50:F50"/>
    <mergeCell ref="D51:F51"/>
    <mergeCell ref="B52:F52"/>
    <mergeCell ref="B42:F42"/>
    <mergeCell ref="B44:F44"/>
    <mergeCell ref="D53:F53"/>
    <mergeCell ref="B54:F54"/>
    <mergeCell ref="D55:F55"/>
    <mergeCell ref="B56:F56"/>
    <mergeCell ref="B57:F57"/>
    <mergeCell ref="A1:G1"/>
    <mergeCell ref="A2:G2"/>
    <mergeCell ref="A3:G3"/>
    <mergeCell ref="B46:F46"/>
    <mergeCell ref="B47:F47"/>
  </mergeCells>
  <printOptions/>
  <pageMargins left="0.46" right="0.17" top="0.5" bottom="0" header="0.5" footer="0.3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="110" zoomScaleNormal="110" zoomScalePageLayoutView="0" workbookViewId="0" topLeftCell="A1">
      <selection activeCell="J12" sqref="J12"/>
    </sheetView>
  </sheetViews>
  <sheetFormatPr defaultColWidth="9.140625" defaultRowHeight="21.75"/>
  <cols>
    <col min="1" max="1" width="6.00390625" style="0" customWidth="1"/>
    <col min="2" max="2" width="22.7109375" style="0" customWidth="1"/>
    <col min="3" max="3" width="11.7109375" style="0" customWidth="1"/>
    <col min="4" max="4" width="10.28125" style="0" customWidth="1"/>
    <col min="5" max="5" width="10.00390625" style="0" customWidth="1"/>
    <col min="6" max="6" width="10.8515625" style="0" customWidth="1"/>
    <col min="7" max="7" width="10.00390625" style="0" customWidth="1"/>
  </cols>
  <sheetData>
    <row r="1" spans="1:9" ht="24">
      <c r="A1" s="249" t="s">
        <v>16</v>
      </c>
      <c r="B1" s="249"/>
      <c r="C1" s="249"/>
      <c r="D1" s="249"/>
      <c r="E1" s="249"/>
      <c r="F1" s="249"/>
      <c r="G1" s="249"/>
      <c r="H1" s="249"/>
      <c r="I1" s="249"/>
    </row>
    <row r="2" spans="1:9" ht="24">
      <c r="A2" s="249" t="s">
        <v>81</v>
      </c>
      <c r="B2" s="249"/>
      <c r="C2" s="249"/>
      <c r="D2" s="249"/>
      <c r="E2" s="249"/>
      <c r="F2" s="249"/>
      <c r="G2" s="249"/>
      <c r="H2" s="249"/>
      <c r="I2" s="249"/>
    </row>
    <row r="3" spans="1:9" ht="24">
      <c r="A3" s="259" t="s">
        <v>153</v>
      </c>
      <c r="B3" s="259"/>
      <c r="C3" s="259"/>
      <c r="D3" s="259"/>
      <c r="E3" s="259"/>
      <c r="F3" s="259"/>
      <c r="G3" s="259"/>
      <c r="H3" s="259"/>
      <c r="I3" s="259"/>
    </row>
    <row r="4" spans="1:2" ht="24">
      <c r="A4" s="274" t="s">
        <v>181</v>
      </c>
      <c r="B4" s="274"/>
    </row>
    <row r="5" spans="1:8" ht="13.5" customHeight="1">
      <c r="A5" s="2"/>
      <c r="B5" s="2"/>
      <c r="C5" s="2"/>
      <c r="D5" s="2"/>
      <c r="E5" s="2"/>
      <c r="F5" s="2"/>
      <c r="G5" s="2"/>
      <c r="H5" s="2"/>
    </row>
    <row r="6" spans="1:8" ht="21.75">
      <c r="A6" s="2"/>
      <c r="B6" s="279" t="s">
        <v>93</v>
      </c>
      <c r="C6" s="275" t="s">
        <v>157</v>
      </c>
      <c r="D6" s="281"/>
      <c r="E6" s="276"/>
      <c r="F6" s="275" t="s">
        <v>158</v>
      </c>
      <c r="G6" s="281"/>
      <c r="H6" s="276"/>
    </row>
    <row r="7" spans="1:8" ht="21.75">
      <c r="A7" s="2"/>
      <c r="B7" s="280"/>
      <c r="C7" s="22" t="s">
        <v>94</v>
      </c>
      <c r="D7" s="22" t="s">
        <v>95</v>
      </c>
      <c r="E7" s="22" t="s">
        <v>84</v>
      </c>
      <c r="F7" s="22" t="s">
        <v>94</v>
      </c>
      <c r="G7" s="22" t="s">
        <v>95</v>
      </c>
      <c r="H7" s="22" t="s">
        <v>84</v>
      </c>
    </row>
    <row r="8" spans="1:8" ht="21.75">
      <c r="A8" s="2"/>
      <c r="B8" s="23" t="s">
        <v>96</v>
      </c>
      <c r="C8" s="25">
        <v>2559</v>
      </c>
      <c r="D8" s="76">
        <v>0</v>
      </c>
      <c r="E8" s="77">
        <v>0</v>
      </c>
      <c r="F8" s="25">
        <v>2558</v>
      </c>
      <c r="G8" s="76">
        <v>0</v>
      </c>
      <c r="H8" s="77">
        <v>0</v>
      </c>
    </row>
    <row r="9" spans="1:8" ht="21.75">
      <c r="A9" s="2"/>
      <c r="B9" s="23"/>
      <c r="C9" s="25">
        <v>2560</v>
      </c>
      <c r="D9" s="76">
        <v>0</v>
      </c>
      <c r="E9" s="77">
        <v>0</v>
      </c>
      <c r="F9" s="25">
        <v>2559</v>
      </c>
      <c r="G9" s="76">
        <v>0</v>
      </c>
      <c r="H9" s="77">
        <v>0</v>
      </c>
    </row>
    <row r="10" spans="1:8" ht="21.75">
      <c r="A10" s="2"/>
      <c r="B10" s="23"/>
      <c r="C10" s="56">
        <v>2561</v>
      </c>
      <c r="D10" s="76">
        <v>0</v>
      </c>
      <c r="E10" s="77">
        <v>0</v>
      </c>
      <c r="F10" s="56">
        <v>2560</v>
      </c>
      <c r="G10" s="76">
        <v>0</v>
      </c>
      <c r="H10" s="77">
        <v>0</v>
      </c>
    </row>
    <row r="11" spans="1:8" ht="21.75">
      <c r="A11" s="2"/>
      <c r="B11" s="275" t="s">
        <v>6</v>
      </c>
      <c r="C11" s="276"/>
      <c r="D11" s="80">
        <v>0</v>
      </c>
      <c r="E11" s="80">
        <v>0</v>
      </c>
      <c r="F11" s="182"/>
      <c r="G11" s="80">
        <v>0</v>
      </c>
      <c r="H11" s="80">
        <v>0</v>
      </c>
    </row>
    <row r="12" spans="1:10" ht="21.75">
      <c r="A12" s="2"/>
      <c r="B12" s="54" t="s">
        <v>96</v>
      </c>
      <c r="C12" s="25">
        <v>2559</v>
      </c>
      <c r="D12" s="76"/>
      <c r="E12" s="77"/>
      <c r="F12" s="25">
        <v>2558</v>
      </c>
      <c r="G12" s="76"/>
      <c r="H12" s="77"/>
      <c r="J12" t="s">
        <v>260</v>
      </c>
    </row>
    <row r="13" spans="2:8" ht="21.75">
      <c r="B13" s="23"/>
      <c r="C13" s="25">
        <v>2560</v>
      </c>
      <c r="D13" s="76">
        <v>0</v>
      </c>
      <c r="E13" s="77">
        <v>0</v>
      </c>
      <c r="F13" s="25">
        <v>2559</v>
      </c>
      <c r="G13" s="76">
        <v>0</v>
      </c>
      <c r="H13" s="77">
        <v>0</v>
      </c>
    </row>
    <row r="14" spans="2:8" ht="21.75">
      <c r="B14" s="23"/>
      <c r="C14" s="56">
        <v>2561</v>
      </c>
      <c r="D14" s="76"/>
      <c r="E14" s="77"/>
      <c r="F14" s="56">
        <v>2560</v>
      </c>
      <c r="G14" s="76"/>
      <c r="H14" s="77"/>
    </row>
    <row r="15" spans="2:8" ht="21.75">
      <c r="B15" s="275" t="s">
        <v>6</v>
      </c>
      <c r="C15" s="276"/>
      <c r="D15" s="80">
        <v>0</v>
      </c>
      <c r="E15" s="80">
        <v>0</v>
      </c>
      <c r="F15" s="183"/>
      <c r="G15" s="80">
        <v>0</v>
      </c>
      <c r="H15" s="80">
        <v>0</v>
      </c>
    </row>
    <row r="16" spans="2:8" ht="21.75">
      <c r="B16" s="54" t="s">
        <v>97</v>
      </c>
      <c r="C16" s="25">
        <v>2559</v>
      </c>
      <c r="D16" s="74">
        <v>0</v>
      </c>
      <c r="E16" s="75">
        <v>0</v>
      </c>
      <c r="F16" s="25">
        <v>2558</v>
      </c>
      <c r="G16" s="74">
        <v>0</v>
      </c>
      <c r="H16" s="75">
        <v>0</v>
      </c>
    </row>
    <row r="17" spans="2:8" ht="21.75">
      <c r="B17" s="23"/>
      <c r="C17" s="25">
        <v>2560</v>
      </c>
      <c r="D17" s="76">
        <v>0</v>
      </c>
      <c r="E17" s="77">
        <v>0</v>
      </c>
      <c r="F17" s="25">
        <v>2559</v>
      </c>
      <c r="G17" s="76">
        <v>0</v>
      </c>
      <c r="H17" s="77">
        <v>0</v>
      </c>
    </row>
    <row r="18" spans="2:8" ht="21.75">
      <c r="B18" s="53"/>
      <c r="C18" s="56">
        <v>2561</v>
      </c>
      <c r="D18" s="78">
        <v>0</v>
      </c>
      <c r="E18" s="79">
        <v>0</v>
      </c>
      <c r="F18" s="56">
        <v>2560</v>
      </c>
      <c r="G18" s="78">
        <v>0</v>
      </c>
      <c r="H18" s="79">
        <v>0</v>
      </c>
    </row>
    <row r="19" spans="2:8" ht="21.75">
      <c r="B19" s="277" t="s">
        <v>6</v>
      </c>
      <c r="C19" s="278"/>
      <c r="D19" s="75">
        <v>0</v>
      </c>
      <c r="E19" s="75">
        <v>0</v>
      </c>
      <c r="F19" s="183"/>
      <c r="G19" s="75">
        <v>0</v>
      </c>
      <c r="H19" s="75">
        <v>0</v>
      </c>
    </row>
    <row r="20" spans="2:8" ht="21.75">
      <c r="B20" s="275" t="s">
        <v>98</v>
      </c>
      <c r="C20" s="276"/>
      <c r="D20" s="80">
        <v>0</v>
      </c>
      <c r="E20" s="80">
        <v>0</v>
      </c>
      <c r="F20" s="183"/>
      <c r="G20" s="80">
        <v>0</v>
      </c>
      <c r="H20" s="80">
        <v>0</v>
      </c>
    </row>
  </sheetData>
  <sheetProtection/>
  <mergeCells count="11">
    <mergeCell ref="B19:C19"/>
    <mergeCell ref="B20:C20"/>
    <mergeCell ref="B6:B7"/>
    <mergeCell ref="C6:E6"/>
    <mergeCell ref="F6:H6"/>
    <mergeCell ref="A1:I1"/>
    <mergeCell ref="A2:I2"/>
    <mergeCell ref="A3:I3"/>
    <mergeCell ref="A4:B4"/>
    <mergeCell ref="B11:C11"/>
    <mergeCell ref="B15:C15"/>
  </mergeCells>
  <printOptions/>
  <pageMargins left="0.46" right="0.17" top="0.5" bottom="0" header="0.5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="120" zoomScaleNormal="120" zoomScalePageLayoutView="0" workbookViewId="0" topLeftCell="A22">
      <selection activeCell="C26" sqref="C26:D26"/>
    </sheetView>
  </sheetViews>
  <sheetFormatPr defaultColWidth="9.140625" defaultRowHeight="21.75"/>
  <cols>
    <col min="1" max="1" width="6.00390625" style="0" customWidth="1"/>
    <col min="2" max="2" width="37.57421875" style="0" customWidth="1"/>
    <col min="3" max="3" width="24.421875" style="0" customWidth="1"/>
    <col min="4" max="4" width="14.7109375" style="0" customWidth="1"/>
    <col min="5" max="5" width="14.57421875" style="0" customWidth="1"/>
  </cols>
  <sheetData>
    <row r="1" spans="1:5" ht="22.5" customHeight="1">
      <c r="A1" s="249" t="s">
        <v>16</v>
      </c>
      <c r="B1" s="249"/>
      <c r="C1" s="249"/>
      <c r="D1" s="249"/>
      <c r="E1" s="249"/>
    </row>
    <row r="2" spans="1:5" ht="21.75" customHeight="1">
      <c r="A2" s="249" t="s">
        <v>81</v>
      </c>
      <c r="B2" s="249"/>
      <c r="C2" s="249"/>
      <c r="D2" s="249"/>
      <c r="E2" s="249"/>
    </row>
    <row r="3" spans="1:5" ht="22.5" customHeight="1">
      <c r="A3" s="259" t="s">
        <v>153</v>
      </c>
      <c r="B3" s="259"/>
      <c r="C3" s="259"/>
      <c r="D3" s="259"/>
      <c r="E3" s="259"/>
    </row>
    <row r="4" spans="1:6" ht="14.25" customHeight="1">
      <c r="A4" s="35"/>
      <c r="B4" s="35"/>
      <c r="C4" s="35"/>
      <c r="D4" s="35"/>
      <c r="E4" s="1"/>
      <c r="F4" s="1"/>
    </row>
    <row r="5" spans="1:6" ht="24">
      <c r="A5" s="274" t="s">
        <v>182</v>
      </c>
      <c r="B5" s="274"/>
      <c r="C5" s="83"/>
      <c r="D5" s="83"/>
      <c r="E5" s="1"/>
      <c r="F5" s="1"/>
    </row>
    <row r="6" spans="1:6" ht="21.75" customHeight="1">
      <c r="A6" s="49"/>
      <c r="B6" s="49"/>
      <c r="C6" s="83"/>
      <c r="D6" s="83" t="s">
        <v>157</v>
      </c>
      <c r="E6" s="83" t="s">
        <v>157</v>
      </c>
      <c r="F6" s="1"/>
    </row>
    <row r="7" spans="1:6" ht="21.75" customHeight="1">
      <c r="A7" s="6"/>
      <c r="B7" s="6" t="s">
        <v>91</v>
      </c>
      <c r="C7" s="81"/>
      <c r="D7" s="81">
        <v>0</v>
      </c>
      <c r="E7" s="81">
        <v>0</v>
      </c>
      <c r="F7" s="1"/>
    </row>
    <row r="8" spans="1:6" ht="21.75" customHeight="1">
      <c r="A8" s="6"/>
      <c r="B8" s="6" t="s">
        <v>92</v>
      </c>
      <c r="C8" s="181"/>
      <c r="D8" s="81">
        <v>0</v>
      </c>
      <c r="E8" s="81">
        <v>0</v>
      </c>
      <c r="F8" s="1"/>
    </row>
    <row r="9" spans="1:6" ht="21.75" customHeight="1" thickBot="1">
      <c r="A9" s="8"/>
      <c r="B9" s="8" t="s">
        <v>6</v>
      </c>
      <c r="C9" s="181"/>
      <c r="D9" s="70">
        <v>0</v>
      </c>
      <c r="E9" s="70">
        <v>0</v>
      </c>
      <c r="F9" s="1"/>
    </row>
    <row r="10" spans="1:6" ht="13.5" customHeight="1" thickTop="1">
      <c r="A10" s="8"/>
      <c r="B10" s="8"/>
      <c r="C10" s="181"/>
      <c r="D10" s="8"/>
      <c r="E10" s="1"/>
      <c r="F10" s="1"/>
    </row>
    <row r="11" spans="1:6" ht="21.75" customHeight="1">
      <c r="A11" s="37" t="s">
        <v>183</v>
      </c>
      <c r="B11" s="37"/>
      <c r="C11" s="185"/>
      <c r="D11" s="8"/>
      <c r="E11" s="1"/>
      <c r="F11" s="1"/>
    </row>
    <row r="12" spans="1:6" ht="21.75" customHeight="1">
      <c r="A12" s="8"/>
      <c r="B12" s="37" t="s">
        <v>157</v>
      </c>
      <c r="C12" s="181"/>
      <c r="D12" s="8"/>
      <c r="E12" s="1"/>
      <c r="F12" s="1"/>
    </row>
    <row r="13" spans="1:6" ht="24">
      <c r="A13" s="8"/>
      <c r="B13" s="10" t="s">
        <v>184</v>
      </c>
      <c r="C13" s="282" t="s">
        <v>185</v>
      </c>
      <c r="D13" s="283"/>
      <c r="E13" s="10" t="s">
        <v>84</v>
      </c>
      <c r="F13" s="1"/>
    </row>
    <row r="14" spans="1:6" ht="24">
      <c r="A14" s="8"/>
      <c r="B14" s="16" t="s">
        <v>236</v>
      </c>
      <c r="C14" s="284" t="s">
        <v>237</v>
      </c>
      <c r="D14" s="284"/>
      <c r="E14" s="245">
        <v>40000</v>
      </c>
      <c r="F14" s="1"/>
    </row>
    <row r="15" spans="1:6" ht="24">
      <c r="A15" s="8"/>
      <c r="B15" s="16" t="s">
        <v>254</v>
      </c>
      <c r="C15" s="284" t="s">
        <v>245</v>
      </c>
      <c r="D15" s="284"/>
      <c r="E15" s="245">
        <v>60000</v>
      </c>
      <c r="F15" s="1"/>
    </row>
    <row r="16" spans="1:6" ht="24">
      <c r="A16" s="8"/>
      <c r="B16" s="16" t="s">
        <v>255</v>
      </c>
      <c r="C16" s="284" t="s">
        <v>242</v>
      </c>
      <c r="D16" s="284"/>
      <c r="E16" s="245">
        <v>60000</v>
      </c>
      <c r="F16" s="1"/>
    </row>
    <row r="17" spans="1:6" ht="21.75" customHeight="1">
      <c r="A17" s="8"/>
      <c r="B17" s="16" t="s">
        <v>256</v>
      </c>
      <c r="C17" s="284" t="s">
        <v>247</v>
      </c>
      <c r="D17" s="284"/>
      <c r="E17" s="245">
        <v>60000</v>
      </c>
      <c r="F17" s="1"/>
    </row>
    <row r="18" spans="1:6" ht="22.5" customHeight="1">
      <c r="A18" s="8"/>
      <c r="B18" s="16" t="s">
        <v>257</v>
      </c>
      <c r="C18" s="246" t="s">
        <v>249</v>
      </c>
      <c r="D18" s="247"/>
      <c r="E18" s="245">
        <v>60000</v>
      </c>
      <c r="F18" s="1"/>
    </row>
    <row r="19" spans="1:6" ht="21.75" customHeight="1">
      <c r="A19" s="8"/>
      <c r="B19" s="16" t="s">
        <v>258</v>
      </c>
      <c r="C19" s="285" t="s">
        <v>251</v>
      </c>
      <c r="D19" s="286"/>
      <c r="E19" s="245">
        <v>60000</v>
      </c>
      <c r="F19" s="1"/>
    </row>
    <row r="20" spans="1:6" ht="24">
      <c r="A20" s="8"/>
      <c r="B20" s="16" t="s">
        <v>259</v>
      </c>
      <c r="C20" s="285" t="s">
        <v>253</v>
      </c>
      <c r="D20" s="286"/>
      <c r="E20" s="245">
        <v>60000</v>
      </c>
      <c r="F20" s="1"/>
    </row>
    <row r="21" spans="1:6" ht="24">
      <c r="A21" s="8"/>
      <c r="B21" s="260" t="s">
        <v>6</v>
      </c>
      <c r="C21" s="261"/>
      <c r="D21" s="262"/>
      <c r="E21" s="245">
        <f>SUM(E14:E20)</f>
        <v>400000</v>
      </c>
      <c r="F21" s="1"/>
    </row>
    <row r="22" spans="1:6" ht="10.5" customHeight="1">
      <c r="A22" s="8"/>
      <c r="B22" s="6"/>
      <c r="C22" s="184"/>
      <c r="D22" s="184"/>
      <c r="E22" s="6"/>
      <c r="F22" s="1"/>
    </row>
    <row r="23" spans="1:6" ht="21.75" customHeight="1">
      <c r="A23" s="8"/>
      <c r="B23" s="37" t="s">
        <v>158</v>
      </c>
      <c r="C23" s="181"/>
      <c r="D23" s="8"/>
      <c r="E23" s="1"/>
      <c r="F23" s="1"/>
    </row>
    <row r="24" spans="1:6" ht="21.75" customHeight="1">
      <c r="A24" s="8"/>
      <c r="B24" s="10" t="s">
        <v>184</v>
      </c>
      <c r="C24" s="282" t="s">
        <v>185</v>
      </c>
      <c r="D24" s="283"/>
      <c r="E24" s="10" t="s">
        <v>84</v>
      </c>
      <c r="F24" s="1"/>
    </row>
    <row r="25" spans="1:6" ht="23.25" customHeight="1">
      <c r="A25" s="8"/>
      <c r="B25" s="16" t="s">
        <v>236</v>
      </c>
      <c r="C25" s="284" t="s">
        <v>237</v>
      </c>
      <c r="D25" s="284"/>
      <c r="E25" s="245">
        <v>60000</v>
      </c>
      <c r="F25" s="1"/>
    </row>
    <row r="26" spans="1:6" ht="22.5" customHeight="1">
      <c r="A26" s="8"/>
      <c r="B26" s="16" t="s">
        <v>238</v>
      </c>
      <c r="C26" s="284" t="s">
        <v>239</v>
      </c>
      <c r="D26" s="284"/>
      <c r="E26" s="245">
        <v>10000</v>
      </c>
      <c r="F26" s="1"/>
    </row>
    <row r="27" spans="1:6" ht="23.25" customHeight="1">
      <c r="A27" s="8"/>
      <c r="B27" s="16" t="s">
        <v>240</v>
      </c>
      <c r="C27" s="284" t="s">
        <v>245</v>
      </c>
      <c r="D27" s="284"/>
      <c r="E27" s="245">
        <v>80000</v>
      </c>
      <c r="F27" s="1"/>
    </row>
    <row r="28" spans="1:6" ht="21.75" customHeight="1">
      <c r="A28" s="8"/>
      <c r="B28" s="16" t="s">
        <v>241</v>
      </c>
      <c r="C28" s="284" t="s">
        <v>242</v>
      </c>
      <c r="D28" s="284"/>
      <c r="E28" s="245">
        <v>80000</v>
      </c>
      <c r="F28" s="1"/>
    </row>
    <row r="29" spans="1:6" ht="21.75" customHeight="1">
      <c r="A29" s="8"/>
      <c r="B29" s="16" t="s">
        <v>243</v>
      </c>
      <c r="C29" s="284" t="s">
        <v>244</v>
      </c>
      <c r="D29" s="284"/>
      <c r="E29" s="245">
        <v>35000</v>
      </c>
      <c r="F29" s="1"/>
    </row>
    <row r="30" spans="1:6" ht="21.75" customHeight="1">
      <c r="A30" s="8"/>
      <c r="B30" s="16" t="s">
        <v>246</v>
      </c>
      <c r="C30" s="284" t="s">
        <v>247</v>
      </c>
      <c r="D30" s="284"/>
      <c r="E30" s="245">
        <v>80000</v>
      </c>
      <c r="F30" s="1"/>
    </row>
    <row r="31" spans="1:6" ht="21.75" customHeight="1">
      <c r="A31" s="8"/>
      <c r="B31" s="16" t="s">
        <v>248</v>
      </c>
      <c r="C31" s="246" t="s">
        <v>249</v>
      </c>
      <c r="D31" s="247"/>
      <c r="E31" s="245">
        <v>80000</v>
      </c>
      <c r="F31" s="1"/>
    </row>
    <row r="32" spans="1:6" ht="21.75" customHeight="1">
      <c r="A32" s="8"/>
      <c r="B32" s="16" t="s">
        <v>250</v>
      </c>
      <c r="C32" s="285" t="s">
        <v>251</v>
      </c>
      <c r="D32" s="286"/>
      <c r="E32" s="245">
        <v>80000</v>
      </c>
      <c r="F32" s="1"/>
    </row>
    <row r="33" spans="1:6" ht="22.5" customHeight="1">
      <c r="A33" s="8"/>
      <c r="B33" s="16" t="s">
        <v>252</v>
      </c>
      <c r="C33" s="285" t="s">
        <v>253</v>
      </c>
      <c r="D33" s="286"/>
      <c r="E33" s="245">
        <v>80000</v>
      </c>
      <c r="F33" s="1"/>
    </row>
    <row r="34" spans="1:6" ht="24">
      <c r="A34" s="8"/>
      <c r="B34" s="260" t="s">
        <v>6</v>
      </c>
      <c r="C34" s="261"/>
      <c r="D34" s="262"/>
      <c r="E34" s="245">
        <f>SUM(E25:E33)</f>
        <v>585000</v>
      </c>
      <c r="F34" s="1"/>
    </row>
  </sheetData>
  <sheetProtection/>
  <mergeCells count="22">
    <mergeCell ref="A1:E1"/>
    <mergeCell ref="A2:E2"/>
    <mergeCell ref="A3:E3"/>
    <mergeCell ref="C15:D15"/>
    <mergeCell ref="C20:D20"/>
    <mergeCell ref="A5:B5"/>
    <mergeCell ref="C13:D13"/>
    <mergeCell ref="C14:D14"/>
    <mergeCell ref="C16:D16"/>
    <mergeCell ref="C17:D17"/>
    <mergeCell ref="C30:D30"/>
    <mergeCell ref="B21:D21"/>
    <mergeCell ref="C28:D28"/>
    <mergeCell ref="C29:D29"/>
    <mergeCell ref="B34:D34"/>
    <mergeCell ref="C24:D24"/>
    <mergeCell ref="C25:D25"/>
    <mergeCell ref="C32:D32"/>
    <mergeCell ref="C33:D33"/>
    <mergeCell ref="C19:D19"/>
    <mergeCell ref="C26:D26"/>
    <mergeCell ref="C27:D27"/>
  </mergeCells>
  <printOptions/>
  <pageMargins left="0.67" right="0.36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="120" zoomScaleNormal="120" zoomScalePageLayoutView="0" workbookViewId="0" topLeftCell="A16">
      <selection activeCell="D29" sqref="D29"/>
    </sheetView>
  </sheetViews>
  <sheetFormatPr defaultColWidth="9.140625" defaultRowHeight="21.75"/>
  <cols>
    <col min="1" max="1" width="6.00390625" style="0" customWidth="1"/>
    <col min="2" max="2" width="37.57421875" style="0" customWidth="1"/>
    <col min="3" max="3" width="24.421875" style="0" customWidth="1"/>
    <col min="4" max="4" width="14.7109375" style="0" customWidth="1"/>
    <col min="5" max="5" width="14.57421875" style="0" customWidth="1"/>
  </cols>
  <sheetData>
    <row r="1" spans="1:5" ht="24">
      <c r="A1" s="249" t="s">
        <v>16</v>
      </c>
      <c r="B1" s="249"/>
      <c r="C1" s="249"/>
      <c r="D1" s="249"/>
      <c r="E1" s="249"/>
    </row>
    <row r="2" spans="1:5" ht="24">
      <c r="A2" s="249" t="s">
        <v>81</v>
      </c>
      <c r="B2" s="249"/>
      <c r="C2" s="249"/>
      <c r="D2" s="249"/>
      <c r="E2" s="249"/>
    </row>
    <row r="3" spans="1:5" ht="24">
      <c r="A3" s="259" t="s">
        <v>153</v>
      </c>
      <c r="B3" s="259"/>
      <c r="C3" s="259"/>
      <c r="D3" s="259"/>
      <c r="E3" s="259"/>
    </row>
    <row r="4" spans="1:4" ht="24">
      <c r="A4" s="83"/>
      <c r="B4" s="83"/>
      <c r="C4" s="83"/>
      <c r="D4" s="83"/>
    </row>
    <row r="5" spans="1:4" ht="24">
      <c r="A5" s="274" t="s">
        <v>186</v>
      </c>
      <c r="B5" s="274"/>
      <c r="C5" s="82"/>
      <c r="D5" s="1"/>
    </row>
    <row r="6" spans="1:5" ht="24">
      <c r="A6" s="128"/>
      <c r="B6" s="128"/>
      <c r="C6" s="186"/>
      <c r="D6" s="83" t="s">
        <v>157</v>
      </c>
      <c r="E6" s="83" t="s">
        <v>157</v>
      </c>
    </row>
    <row r="7" spans="1:5" ht="24">
      <c r="A7" s="128"/>
      <c r="B7" s="128"/>
      <c r="C7" s="186"/>
      <c r="D7" s="81">
        <v>0</v>
      </c>
      <c r="E7" s="81">
        <v>0</v>
      </c>
    </row>
    <row r="8" spans="1:5" ht="24">
      <c r="A8" s="128"/>
      <c r="B8" s="8" t="s">
        <v>6</v>
      </c>
      <c r="C8" s="186"/>
      <c r="D8" s="81">
        <v>0</v>
      </c>
      <c r="E8" s="81">
        <v>0</v>
      </c>
    </row>
    <row r="9" spans="1:5" ht="24.75" thickBot="1">
      <c r="A9" s="128"/>
      <c r="B9" s="128"/>
      <c r="C9" s="129"/>
      <c r="D9" s="70">
        <v>0</v>
      </c>
      <c r="E9" s="70">
        <v>0</v>
      </c>
    </row>
    <row r="10" spans="1:5" ht="24.75" thickTop="1">
      <c r="A10" s="128"/>
      <c r="B10" s="128"/>
      <c r="C10" s="129"/>
      <c r="D10" s="181"/>
      <c r="E10" s="181"/>
    </row>
    <row r="11" spans="1:5" ht="24">
      <c r="A11" s="274" t="s">
        <v>187</v>
      </c>
      <c r="B11" s="274"/>
      <c r="C11" s="129"/>
      <c r="D11" s="181"/>
      <c r="E11" s="181"/>
    </row>
    <row r="12" spans="1:5" ht="24">
      <c r="A12" s="128"/>
      <c r="B12" s="37" t="s">
        <v>157</v>
      </c>
      <c r="C12" s="181"/>
      <c r="D12" s="8"/>
      <c r="E12" s="1"/>
    </row>
    <row r="13" spans="1:5" ht="24">
      <c r="A13" s="128"/>
      <c r="B13" s="10" t="s">
        <v>184</v>
      </c>
      <c r="C13" s="282" t="s">
        <v>185</v>
      </c>
      <c r="D13" s="283"/>
      <c r="E13" s="10" t="s">
        <v>84</v>
      </c>
    </row>
    <row r="14" spans="1:5" ht="24">
      <c r="A14" s="128"/>
      <c r="B14" s="187" t="s">
        <v>137</v>
      </c>
      <c r="C14" s="287" t="s">
        <v>137</v>
      </c>
      <c r="D14" s="288"/>
      <c r="E14" s="81">
        <v>0</v>
      </c>
    </row>
    <row r="15" spans="1:5" ht="24">
      <c r="A15" s="128"/>
      <c r="B15" s="187" t="s">
        <v>137</v>
      </c>
      <c r="C15" s="289" t="s">
        <v>137</v>
      </c>
      <c r="D15" s="287"/>
      <c r="E15" s="180">
        <v>0</v>
      </c>
    </row>
    <row r="16" spans="1:5" ht="24">
      <c r="A16" s="128"/>
      <c r="B16" s="187" t="s">
        <v>137</v>
      </c>
      <c r="C16" s="289" t="s">
        <v>137</v>
      </c>
      <c r="D16" s="287"/>
      <c r="E16" s="180">
        <v>0</v>
      </c>
    </row>
    <row r="17" spans="1:5" ht="24">
      <c r="A17" s="128"/>
      <c r="B17" s="260" t="s">
        <v>6</v>
      </c>
      <c r="C17" s="261"/>
      <c r="D17" s="261"/>
      <c r="E17" s="180">
        <v>0</v>
      </c>
    </row>
    <row r="18" spans="1:5" ht="24">
      <c r="A18" s="128"/>
      <c r="B18" s="83"/>
      <c r="C18" s="83"/>
      <c r="D18" s="83"/>
      <c r="E18" s="6"/>
    </row>
    <row r="19" spans="1:5" ht="24">
      <c r="A19" s="128"/>
      <c r="B19" s="37" t="s">
        <v>158</v>
      </c>
      <c r="C19" s="181"/>
      <c r="D19" s="8"/>
      <c r="E19" s="1"/>
    </row>
    <row r="20" spans="1:5" ht="24">
      <c r="A20" s="128"/>
      <c r="B20" s="10" t="s">
        <v>184</v>
      </c>
      <c r="C20" s="282" t="s">
        <v>185</v>
      </c>
      <c r="D20" s="283"/>
      <c r="E20" s="10" t="s">
        <v>84</v>
      </c>
    </row>
    <row r="21" spans="1:5" ht="24">
      <c r="A21" s="128"/>
      <c r="B21" s="187" t="s">
        <v>137</v>
      </c>
      <c r="C21" s="287" t="s">
        <v>137</v>
      </c>
      <c r="D21" s="288"/>
      <c r="E21" s="81">
        <v>0</v>
      </c>
    </row>
    <row r="22" spans="1:5" ht="24">
      <c r="A22" s="128"/>
      <c r="B22" s="187" t="s">
        <v>137</v>
      </c>
      <c r="C22" s="289" t="s">
        <v>137</v>
      </c>
      <c r="D22" s="287"/>
      <c r="E22" s="180">
        <v>0</v>
      </c>
    </row>
    <row r="23" spans="1:5" ht="24">
      <c r="A23" s="128"/>
      <c r="B23" s="187" t="s">
        <v>137</v>
      </c>
      <c r="C23" s="289" t="s">
        <v>137</v>
      </c>
      <c r="D23" s="287"/>
      <c r="E23" s="180">
        <v>0</v>
      </c>
    </row>
    <row r="24" spans="1:5" ht="24">
      <c r="A24" s="128"/>
      <c r="B24" s="260" t="s">
        <v>6</v>
      </c>
      <c r="C24" s="261"/>
      <c r="D24" s="261"/>
      <c r="E24" s="180">
        <v>0</v>
      </c>
    </row>
    <row r="25" spans="1:5" ht="24">
      <c r="A25" s="128"/>
      <c r="B25" s="83"/>
      <c r="C25" s="83"/>
      <c r="D25" s="83"/>
      <c r="E25" s="6"/>
    </row>
    <row r="26" spans="1:5" ht="24">
      <c r="A26" s="128"/>
      <c r="B26" s="83"/>
      <c r="C26" s="83"/>
      <c r="D26" s="83"/>
      <c r="E26" s="6"/>
    </row>
    <row r="27" spans="1:5" ht="24">
      <c r="A27" s="128"/>
      <c r="B27" s="83"/>
      <c r="C27" s="83"/>
      <c r="D27" s="83"/>
      <c r="E27" s="6"/>
    </row>
    <row r="28" spans="1:5" ht="24">
      <c r="A28" s="128"/>
      <c r="B28" s="83"/>
      <c r="C28" s="83"/>
      <c r="D28" s="83"/>
      <c r="E28" s="6"/>
    </row>
    <row r="29" spans="1:5" ht="24">
      <c r="A29" s="128"/>
      <c r="B29" s="83"/>
      <c r="C29" s="83"/>
      <c r="D29" s="83"/>
      <c r="E29" s="6"/>
    </row>
    <row r="30" spans="1:5" ht="24">
      <c r="A30" s="128"/>
      <c r="B30" s="83"/>
      <c r="C30" s="83"/>
      <c r="D30" s="83"/>
      <c r="E30" s="6"/>
    </row>
    <row r="31" spans="1:4" ht="24">
      <c r="A31" s="128"/>
      <c r="B31" s="128"/>
      <c r="C31" s="128"/>
      <c r="D31" s="128"/>
    </row>
  </sheetData>
  <sheetProtection/>
  <mergeCells count="15">
    <mergeCell ref="A1:E1"/>
    <mergeCell ref="A2:E2"/>
    <mergeCell ref="A3:E3"/>
    <mergeCell ref="A5:B5"/>
    <mergeCell ref="A11:B11"/>
    <mergeCell ref="C13:D13"/>
    <mergeCell ref="C14:D14"/>
    <mergeCell ref="C15:D15"/>
    <mergeCell ref="B24:D24"/>
    <mergeCell ref="C16:D16"/>
    <mergeCell ref="B17:D17"/>
    <mergeCell ref="C20:D20"/>
    <mergeCell ref="C21:D21"/>
    <mergeCell ref="C22:D22"/>
    <mergeCell ref="C23:D23"/>
  </mergeCells>
  <printOptions/>
  <pageMargins left="0.67" right="0.36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1">
      <selection activeCell="C21" sqref="C21"/>
    </sheetView>
  </sheetViews>
  <sheetFormatPr defaultColWidth="9.140625" defaultRowHeight="21.75"/>
  <cols>
    <col min="1" max="1" width="6.00390625" style="0" customWidth="1"/>
    <col min="2" max="2" width="37.57421875" style="0" customWidth="1"/>
    <col min="3" max="3" width="24.421875" style="0" customWidth="1"/>
    <col min="4" max="4" width="14.7109375" style="0" customWidth="1"/>
    <col min="5" max="5" width="14.57421875" style="0" customWidth="1"/>
  </cols>
  <sheetData>
    <row r="1" spans="1:5" ht="24">
      <c r="A1" s="249" t="s">
        <v>16</v>
      </c>
      <c r="B1" s="249"/>
      <c r="C1" s="249"/>
      <c r="D1" s="249"/>
      <c r="E1" s="249"/>
    </row>
    <row r="2" spans="1:5" ht="24">
      <c r="A2" s="249" t="s">
        <v>81</v>
      </c>
      <c r="B2" s="249"/>
      <c r="C2" s="249"/>
      <c r="D2" s="249"/>
      <c r="E2" s="249"/>
    </row>
    <row r="3" spans="1:5" ht="24">
      <c r="A3" s="259" t="s">
        <v>153</v>
      </c>
      <c r="B3" s="259"/>
      <c r="C3" s="259"/>
      <c r="D3" s="259"/>
      <c r="E3" s="259"/>
    </row>
    <row r="4" spans="1:4" ht="24">
      <c r="A4" s="274" t="s">
        <v>188</v>
      </c>
      <c r="B4" s="274"/>
      <c r="C4" s="81"/>
      <c r="D4" s="8"/>
    </row>
    <row r="5" spans="1:5" ht="24">
      <c r="A5" s="8"/>
      <c r="B5" s="8" t="s">
        <v>99</v>
      </c>
      <c r="C5" s="181"/>
      <c r="D5" s="83" t="s">
        <v>157</v>
      </c>
      <c r="E5" s="83" t="s">
        <v>157</v>
      </c>
    </row>
    <row r="6" spans="1:5" ht="24">
      <c r="A6" s="8"/>
      <c r="B6" s="8"/>
      <c r="C6" s="181"/>
      <c r="D6" s="81">
        <v>0</v>
      </c>
      <c r="E6" s="81">
        <v>0</v>
      </c>
    </row>
    <row r="7" spans="1:5" ht="24">
      <c r="A7" s="8"/>
      <c r="B7" s="8" t="s">
        <v>6</v>
      </c>
      <c r="C7" s="186"/>
      <c r="D7" s="81">
        <v>0</v>
      </c>
      <c r="E7" s="81">
        <v>0</v>
      </c>
    </row>
    <row r="8" spans="1:5" ht="24.75" thickBot="1">
      <c r="A8" s="8"/>
      <c r="B8" s="8"/>
      <c r="C8" s="81"/>
      <c r="D8" s="70">
        <v>0</v>
      </c>
      <c r="E8" s="70">
        <v>0</v>
      </c>
    </row>
    <row r="9" spans="1:5" ht="24.75" thickTop="1">
      <c r="A9" s="8"/>
      <c r="B9" s="8"/>
      <c r="C9" s="81"/>
      <c r="D9" s="181"/>
      <c r="E9" s="181"/>
    </row>
    <row r="10" spans="1:4" ht="24">
      <c r="A10" s="274" t="s">
        <v>189</v>
      </c>
      <c r="B10" s="274"/>
      <c r="C10" s="81"/>
      <c r="D10" s="8"/>
    </row>
    <row r="11" spans="1:5" ht="24">
      <c r="A11" s="8"/>
      <c r="B11" s="8" t="s">
        <v>100</v>
      </c>
      <c r="C11" s="181"/>
      <c r="D11" s="83" t="s">
        <v>157</v>
      </c>
      <c r="E11" s="83" t="s">
        <v>157</v>
      </c>
    </row>
    <row r="12" spans="1:5" ht="24">
      <c r="A12" s="8"/>
      <c r="B12" s="8" t="s">
        <v>101</v>
      </c>
      <c r="C12" s="181"/>
      <c r="D12" s="81">
        <v>0</v>
      </c>
      <c r="E12" s="81">
        <v>0</v>
      </c>
    </row>
    <row r="13" spans="1:5" ht="24">
      <c r="A13" s="8"/>
      <c r="B13" s="8" t="s">
        <v>6</v>
      </c>
      <c r="C13" s="186"/>
      <c r="D13" s="81">
        <v>0</v>
      </c>
      <c r="E13" s="81">
        <v>0</v>
      </c>
    </row>
    <row r="14" spans="1:5" ht="24.75" thickBot="1">
      <c r="A14" s="128"/>
      <c r="B14" s="128"/>
      <c r="C14" s="128"/>
      <c r="D14" s="70">
        <v>0</v>
      </c>
      <c r="E14" s="70">
        <v>0</v>
      </c>
    </row>
    <row r="15" spans="1:4" ht="24.75" thickTop="1">
      <c r="A15" s="128"/>
      <c r="B15" s="128"/>
      <c r="C15" s="128"/>
      <c r="D15" s="128"/>
    </row>
  </sheetData>
  <sheetProtection/>
  <mergeCells count="5">
    <mergeCell ref="A4:B4"/>
    <mergeCell ref="A10:B10"/>
    <mergeCell ref="A1:E1"/>
    <mergeCell ref="A2:E2"/>
    <mergeCell ref="A3:E3"/>
  </mergeCells>
  <printOptions/>
  <pageMargins left="0.67" right="0.3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zoomScale="110" zoomScaleNormal="110" zoomScalePageLayoutView="0" workbookViewId="0" topLeftCell="A10">
      <selection activeCell="E63" sqref="E63"/>
    </sheetView>
  </sheetViews>
  <sheetFormatPr defaultColWidth="9.140625" defaultRowHeight="21.75"/>
  <cols>
    <col min="1" max="1" width="17.57421875" style="0" customWidth="1"/>
    <col min="2" max="2" width="13.00390625" style="0" customWidth="1"/>
    <col min="3" max="3" width="18.57421875" style="0" customWidth="1"/>
    <col min="4" max="4" width="17.28125" style="0" customWidth="1"/>
    <col min="5" max="5" width="39.7109375" style="0" customWidth="1"/>
    <col min="6" max="6" width="22.140625" style="0" customWidth="1"/>
    <col min="7" max="7" width="15.00390625" style="0" customWidth="1"/>
  </cols>
  <sheetData>
    <row r="1" spans="1:7" ht="24">
      <c r="A1" s="249" t="s">
        <v>16</v>
      </c>
      <c r="B1" s="249"/>
      <c r="C1" s="249"/>
      <c r="D1" s="249"/>
      <c r="E1" s="249"/>
      <c r="F1" s="249"/>
      <c r="G1" s="249"/>
    </row>
    <row r="2" spans="1:7" ht="24">
      <c r="A2" s="249" t="s">
        <v>81</v>
      </c>
      <c r="B2" s="249"/>
      <c r="C2" s="249"/>
      <c r="D2" s="249"/>
      <c r="E2" s="249"/>
      <c r="F2" s="249"/>
      <c r="G2" s="249"/>
    </row>
    <row r="3" spans="1:7" ht="24">
      <c r="A3" s="259" t="s">
        <v>153</v>
      </c>
      <c r="B3" s="259"/>
      <c r="C3" s="259"/>
      <c r="D3" s="259"/>
      <c r="E3" s="259"/>
      <c r="F3" s="259"/>
      <c r="G3" s="259"/>
    </row>
    <row r="4" spans="1:7" ht="13.5" customHeight="1">
      <c r="A4" s="35"/>
      <c r="B4" s="35"/>
      <c r="C4" s="35"/>
      <c r="D4" s="35"/>
      <c r="E4" s="35"/>
      <c r="F4" s="1"/>
      <c r="G4" s="1"/>
    </row>
    <row r="5" spans="1:7" ht="27.75">
      <c r="A5" s="5" t="s">
        <v>190</v>
      </c>
      <c r="B5" s="5"/>
      <c r="C5" s="35"/>
      <c r="D5" s="35"/>
      <c r="E5" s="35"/>
      <c r="F5" s="1"/>
      <c r="G5" s="1"/>
    </row>
    <row r="6" spans="1:7" ht="24.75" customHeight="1">
      <c r="A6" s="213" t="s">
        <v>157</v>
      </c>
      <c r="B6" s="60"/>
      <c r="C6" s="35"/>
      <c r="D6" s="35"/>
      <c r="E6" s="35"/>
      <c r="F6" s="1"/>
      <c r="G6" s="1"/>
    </row>
    <row r="7" spans="1:7" ht="24">
      <c r="A7" s="10" t="s">
        <v>102</v>
      </c>
      <c r="B7" s="10" t="s">
        <v>103</v>
      </c>
      <c r="C7" s="10" t="s">
        <v>104</v>
      </c>
      <c r="D7" s="10" t="s">
        <v>105</v>
      </c>
      <c r="E7" s="10" t="s">
        <v>106</v>
      </c>
      <c r="F7" s="10" t="s">
        <v>107</v>
      </c>
      <c r="G7" s="10" t="s">
        <v>84</v>
      </c>
    </row>
    <row r="8" spans="1:7" ht="21.75">
      <c r="A8" s="130" t="s">
        <v>140</v>
      </c>
      <c r="B8" s="135" t="s">
        <v>141</v>
      </c>
      <c r="C8" s="131" t="s">
        <v>142</v>
      </c>
      <c r="D8" s="132" t="s">
        <v>143</v>
      </c>
      <c r="E8" s="27" t="s">
        <v>143</v>
      </c>
      <c r="F8" s="25" t="s">
        <v>144</v>
      </c>
      <c r="G8" s="24">
        <v>23000</v>
      </c>
    </row>
    <row r="9" spans="1:7" ht="21.75">
      <c r="A9" s="155"/>
      <c r="B9" s="132"/>
      <c r="C9" s="147"/>
      <c r="D9" s="132"/>
      <c r="E9" s="27"/>
      <c r="F9" s="148" t="s">
        <v>145</v>
      </c>
      <c r="G9" s="137"/>
    </row>
    <row r="10" spans="1:7" ht="21.75">
      <c r="A10" s="130"/>
      <c r="B10" s="132"/>
      <c r="C10" s="147"/>
      <c r="D10" s="132"/>
      <c r="E10" s="27"/>
      <c r="F10" s="138"/>
      <c r="G10" s="137"/>
    </row>
    <row r="11" spans="1:7" ht="21.75">
      <c r="A11" s="132"/>
      <c r="B11" s="132"/>
      <c r="C11" s="147"/>
      <c r="D11" s="132"/>
      <c r="E11" s="27"/>
      <c r="F11" s="148"/>
      <c r="G11" s="137"/>
    </row>
    <row r="12" spans="1:7" ht="21.75">
      <c r="A12" s="130"/>
      <c r="B12" s="135"/>
      <c r="C12" s="135"/>
      <c r="D12" s="132"/>
      <c r="E12" s="27"/>
      <c r="F12" s="148"/>
      <c r="G12" s="137"/>
    </row>
    <row r="13" spans="1:7" ht="21.75">
      <c r="A13" s="155"/>
      <c r="B13" s="135"/>
      <c r="C13" s="135"/>
      <c r="D13" s="132"/>
      <c r="E13" s="27"/>
      <c r="F13" s="148"/>
      <c r="G13" s="137"/>
    </row>
    <row r="14" spans="1:7" ht="21.75">
      <c r="A14" s="130"/>
      <c r="B14" s="135"/>
      <c r="C14" s="135"/>
      <c r="D14" s="132"/>
      <c r="E14" s="25"/>
      <c r="F14" s="148"/>
      <c r="G14" s="24"/>
    </row>
    <row r="15" spans="1:7" ht="21.75">
      <c r="A15" s="155"/>
      <c r="B15" s="135"/>
      <c r="C15" s="135"/>
      <c r="D15" s="132"/>
      <c r="E15" s="25"/>
      <c r="F15" s="148"/>
      <c r="G15" s="24"/>
    </row>
    <row r="16" spans="1:7" ht="21.75">
      <c r="A16" s="130"/>
      <c r="B16" s="135"/>
      <c r="C16" s="131"/>
      <c r="D16" s="132"/>
      <c r="E16" s="25"/>
      <c r="F16" s="148"/>
      <c r="G16" s="24"/>
    </row>
    <row r="17" spans="1:7" ht="21.75">
      <c r="A17" s="155"/>
      <c r="B17" s="135"/>
      <c r="C17" s="135"/>
      <c r="D17" s="132"/>
      <c r="E17" s="25"/>
      <c r="F17" s="148"/>
      <c r="G17" s="24"/>
    </row>
    <row r="18" spans="1:7" ht="21.75">
      <c r="A18" s="130"/>
      <c r="B18" s="135"/>
      <c r="C18" s="135"/>
      <c r="D18" s="132"/>
      <c r="E18" s="25"/>
      <c r="F18" s="148"/>
      <c r="G18" s="24"/>
    </row>
    <row r="19" spans="1:7" ht="21.75">
      <c r="A19" s="133"/>
      <c r="B19" s="150"/>
      <c r="C19" s="150"/>
      <c r="D19" s="134"/>
      <c r="E19" s="56"/>
      <c r="F19" s="136"/>
      <c r="G19" s="146"/>
    </row>
    <row r="20" spans="1:7" ht="21.75">
      <c r="A20" s="149"/>
      <c r="B20" s="152"/>
      <c r="C20" s="152"/>
      <c r="D20" s="149"/>
      <c r="E20" s="145"/>
      <c r="F20" s="153"/>
      <c r="G20" s="151"/>
    </row>
    <row r="21" spans="1:7" ht="21.75">
      <c r="A21" s="147"/>
      <c r="B21" s="131"/>
      <c r="C21" s="131"/>
      <c r="D21" s="147"/>
      <c r="E21" s="27"/>
      <c r="F21" s="188"/>
      <c r="G21" s="189"/>
    </row>
    <row r="22" spans="1:7" ht="21.75">
      <c r="A22" s="147"/>
      <c r="B22" s="131"/>
      <c r="C22" s="131"/>
      <c r="D22" s="147"/>
      <c r="E22" s="27"/>
      <c r="F22" s="188"/>
      <c r="G22" s="189"/>
    </row>
    <row r="23" spans="1:7" ht="21.75">
      <c r="A23" s="147"/>
      <c r="B23" s="131"/>
      <c r="C23" s="131"/>
      <c r="D23" s="147"/>
      <c r="E23" s="27"/>
      <c r="F23" s="188"/>
      <c r="G23" s="189"/>
    </row>
    <row r="24" spans="1:7" ht="21.75">
      <c r="A24" s="147"/>
      <c r="B24" s="131"/>
      <c r="C24" s="131"/>
      <c r="D24" s="147"/>
      <c r="E24" s="27"/>
      <c r="F24" s="188"/>
      <c r="G24" s="189"/>
    </row>
    <row r="25" spans="1:7" ht="21.75">
      <c r="A25" s="147"/>
      <c r="B25" s="131"/>
      <c r="C25" s="131"/>
      <c r="D25" s="147"/>
      <c r="E25" s="27"/>
      <c r="F25" s="188"/>
      <c r="G25" s="189"/>
    </row>
    <row r="26" spans="1:7" ht="21.75">
      <c r="A26" s="147"/>
      <c r="B26" s="131"/>
      <c r="C26" s="131"/>
      <c r="D26" s="147"/>
      <c r="E26" s="27"/>
      <c r="F26" s="188"/>
      <c r="G26" s="189"/>
    </row>
    <row r="27" spans="1:7" ht="21.75">
      <c r="A27" s="147"/>
      <c r="B27" s="131"/>
      <c r="C27" s="131"/>
      <c r="D27" s="147"/>
      <c r="E27" s="27"/>
      <c r="F27" s="188"/>
      <c r="G27" s="189"/>
    </row>
    <row r="28" spans="1:7" ht="24">
      <c r="A28" s="213" t="s">
        <v>158</v>
      </c>
      <c r="B28" s="131"/>
      <c r="C28" s="131"/>
      <c r="D28" s="147"/>
      <c r="E28" s="27"/>
      <c r="F28" s="188"/>
      <c r="G28" s="189"/>
    </row>
    <row r="29" spans="1:7" ht="24">
      <c r="A29" s="10" t="s">
        <v>102</v>
      </c>
      <c r="B29" s="10" t="s">
        <v>103</v>
      </c>
      <c r="C29" s="10" t="s">
        <v>104</v>
      </c>
      <c r="D29" s="10" t="s">
        <v>105</v>
      </c>
      <c r="E29" s="10" t="s">
        <v>106</v>
      </c>
      <c r="F29" s="10" t="s">
        <v>107</v>
      </c>
      <c r="G29" s="10" t="s">
        <v>84</v>
      </c>
    </row>
    <row r="30" spans="1:7" ht="21.75">
      <c r="A30" s="190" t="s">
        <v>140</v>
      </c>
      <c r="B30" s="190" t="s">
        <v>141</v>
      </c>
      <c r="C30" s="190" t="s">
        <v>142</v>
      </c>
      <c r="D30" s="190" t="s">
        <v>191</v>
      </c>
      <c r="E30" s="191" t="s">
        <v>192</v>
      </c>
      <c r="F30" s="192" t="s">
        <v>137</v>
      </c>
      <c r="G30" s="80">
        <v>177090</v>
      </c>
    </row>
    <row r="31" spans="1:7" ht="21.75">
      <c r="A31" s="130" t="s">
        <v>140</v>
      </c>
      <c r="B31" s="135" t="s">
        <v>193</v>
      </c>
      <c r="C31" s="193" t="s">
        <v>194</v>
      </c>
      <c r="D31" s="135" t="s">
        <v>191</v>
      </c>
      <c r="E31" s="194" t="s">
        <v>192</v>
      </c>
      <c r="F31" s="195" t="s">
        <v>137</v>
      </c>
      <c r="G31" s="196">
        <v>9690</v>
      </c>
    </row>
    <row r="32" spans="1:7" ht="21.75">
      <c r="A32" s="130"/>
      <c r="B32" s="135" t="s">
        <v>195</v>
      </c>
      <c r="C32" s="131" t="s">
        <v>196</v>
      </c>
      <c r="D32" s="135"/>
      <c r="E32" s="194"/>
      <c r="F32" s="195"/>
      <c r="G32" s="196"/>
    </row>
    <row r="33" spans="1:7" ht="21.75">
      <c r="A33" s="190" t="s">
        <v>140</v>
      </c>
      <c r="B33" s="190" t="s">
        <v>141</v>
      </c>
      <c r="C33" s="190" t="s">
        <v>197</v>
      </c>
      <c r="D33" s="190" t="s">
        <v>191</v>
      </c>
      <c r="E33" s="191" t="s">
        <v>192</v>
      </c>
      <c r="F33" s="192" t="s">
        <v>137</v>
      </c>
      <c r="G33" s="197">
        <v>113460</v>
      </c>
    </row>
    <row r="34" spans="1:7" ht="21.75">
      <c r="A34" s="198" t="s">
        <v>140</v>
      </c>
      <c r="B34" s="199" t="s">
        <v>198</v>
      </c>
      <c r="C34" s="199" t="s">
        <v>199</v>
      </c>
      <c r="D34" s="199" t="s">
        <v>191</v>
      </c>
      <c r="E34" s="200" t="s">
        <v>192</v>
      </c>
      <c r="F34" s="201" t="s">
        <v>137</v>
      </c>
      <c r="G34" s="202">
        <v>76800</v>
      </c>
    </row>
    <row r="35" spans="1:7" ht="21.75">
      <c r="A35" s="203"/>
      <c r="B35" s="150"/>
      <c r="C35" s="150" t="s">
        <v>198</v>
      </c>
      <c r="D35" s="150"/>
      <c r="E35" s="204"/>
      <c r="F35" s="136"/>
      <c r="G35" s="205"/>
    </row>
    <row r="36" spans="1:7" ht="21.75">
      <c r="A36" s="198" t="s">
        <v>140</v>
      </c>
      <c r="B36" s="199" t="s">
        <v>200</v>
      </c>
      <c r="C36" s="199" t="s">
        <v>199</v>
      </c>
      <c r="D36" s="199" t="s">
        <v>191</v>
      </c>
      <c r="E36" s="200" t="s">
        <v>192</v>
      </c>
      <c r="F36" s="206" t="s">
        <v>137</v>
      </c>
      <c r="G36" s="202">
        <v>31390</v>
      </c>
    </row>
    <row r="37" spans="1:7" ht="21.75">
      <c r="A37" s="133"/>
      <c r="B37" s="134"/>
      <c r="C37" s="207" t="s">
        <v>200</v>
      </c>
      <c r="D37" s="134"/>
      <c r="E37" s="204"/>
      <c r="F37" s="136"/>
      <c r="G37" s="205"/>
    </row>
    <row r="38" spans="1:7" ht="21.75">
      <c r="A38" s="130" t="s">
        <v>140</v>
      </c>
      <c r="B38" s="135" t="s">
        <v>141</v>
      </c>
      <c r="C38" s="131" t="s">
        <v>142</v>
      </c>
      <c r="D38" s="132" t="s">
        <v>143</v>
      </c>
      <c r="E38" s="27" t="s">
        <v>143</v>
      </c>
      <c r="F38" s="25" t="s">
        <v>144</v>
      </c>
      <c r="G38" s="24">
        <v>23000</v>
      </c>
    </row>
    <row r="39" spans="1:7" ht="21.75">
      <c r="A39" s="133"/>
      <c r="B39" s="134"/>
      <c r="C39" s="208"/>
      <c r="D39" s="134"/>
      <c r="E39" s="204"/>
      <c r="F39" s="136" t="s">
        <v>145</v>
      </c>
      <c r="G39" s="205"/>
    </row>
    <row r="40" spans="1:7" ht="21.75">
      <c r="A40" s="130" t="s">
        <v>140</v>
      </c>
      <c r="B40" s="132" t="s">
        <v>141</v>
      </c>
      <c r="C40" s="147" t="s">
        <v>197</v>
      </c>
      <c r="D40" s="132" t="s">
        <v>201</v>
      </c>
      <c r="E40" s="27" t="s">
        <v>202</v>
      </c>
      <c r="F40" s="138" t="s">
        <v>137</v>
      </c>
      <c r="G40" s="137">
        <v>3250</v>
      </c>
    </row>
    <row r="41" spans="1:7" ht="21.75">
      <c r="A41" s="134"/>
      <c r="B41" s="132"/>
      <c r="C41" s="147"/>
      <c r="D41" s="132"/>
      <c r="E41" s="27"/>
      <c r="F41" s="148"/>
      <c r="G41" s="137"/>
    </row>
    <row r="42" spans="1:7" ht="17.25" customHeight="1">
      <c r="A42" s="130" t="s">
        <v>140</v>
      </c>
      <c r="B42" s="199" t="s">
        <v>198</v>
      </c>
      <c r="C42" s="199" t="s">
        <v>199</v>
      </c>
      <c r="D42" s="209" t="s">
        <v>203</v>
      </c>
      <c r="E42" s="145" t="s">
        <v>204</v>
      </c>
      <c r="F42" s="210"/>
      <c r="G42" s="202">
        <v>11000</v>
      </c>
    </row>
    <row r="43" spans="1:7" ht="21.75">
      <c r="A43" s="133"/>
      <c r="B43" s="150"/>
      <c r="C43" s="150" t="s">
        <v>198</v>
      </c>
      <c r="D43" s="134"/>
      <c r="E43" s="204"/>
      <c r="F43" s="136"/>
      <c r="G43" s="205"/>
    </row>
    <row r="44" spans="1:7" ht="21.75">
      <c r="A44" s="130" t="s">
        <v>140</v>
      </c>
      <c r="B44" s="199" t="s">
        <v>198</v>
      </c>
      <c r="C44" s="199" t="s">
        <v>199</v>
      </c>
      <c r="D44" s="209" t="s">
        <v>203</v>
      </c>
      <c r="E44" s="55" t="s">
        <v>205</v>
      </c>
      <c r="F44" s="210" t="s">
        <v>206</v>
      </c>
      <c r="G44" s="211">
        <v>27000</v>
      </c>
    </row>
    <row r="45" spans="1:7" ht="21.75">
      <c r="A45" s="133"/>
      <c r="B45" s="150"/>
      <c r="C45" s="150" t="s">
        <v>198</v>
      </c>
      <c r="D45" s="134"/>
      <c r="E45" s="56"/>
      <c r="F45" s="136"/>
      <c r="G45" s="146"/>
    </row>
    <row r="46" spans="1:7" ht="21.75">
      <c r="A46" s="130" t="s">
        <v>140</v>
      </c>
      <c r="B46" s="135" t="s">
        <v>141</v>
      </c>
      <c r="C46" s="131" t="s">
        <v>142</v>
      </c>
      <c r="D46" s="209" t="s">
        <v>203</v>
      </c>
      <c r="E46" s="55" t="s">
        <v>207</v>
      </c>
      <c r="F46" s="210"/>
      <c r="G46" s="211">
        <v>135350</v>
      </c>
    </row>
    <row r="47" spans="1:7" ht="21.75">
      <c r="A47" s="133"/>
      <c r="B47" s="150"/>
      <c r="C47" s="150"/>
      <c r="D47" s="134"/>
      <c r="E47" s="56"/>
      <c r="F47" s="136"/>
      <c r="G47" s="146"/>
    </row>
    <row r="48" spans="1:7" ht="21.75">
      <c r="A48" s="130" t="s">
        <v>140</v>
      </c>
      <c r="B48" s="199" t="s">
        <v>198</v>
      </c>
      <c r="C48" s="199" t="s">
        <v>199</v>
      </c>
      <c r="D48" s="209" t="s">
        <v>208</v>
      </c>
      <c r="E48" s="55" t="s">
        <v>209</v>
      </c>
      <c r="F48" s="210" t="s">
        <v>210</v>
      </c>
      <c r="G48" s="211">
        <v>799000</v>
      </c>
    </row>
    <row r="49" spans="1:7" ht="21.75">
      <c r="A49" s="133"/>
      <c r="B49" s="150"/>
      <c r="C49" s="150" t="s">
        <v>198</v>
      </c>
      <c r="D49" s="134"/>
      <c r="E49" s="56"/>
      <c r="F49" s="136" t="s">
        <v>211</v>
      </c>
      <c r="G49" s="146"/>
    </row>
    <row r="50" spans="1:7" ht="21.75">
      <c r="A50" s="130" t="s">
        <v>140</v>
      </c>
      <c r="B50" s="135" t="s">
        <v>198</v>
      </c>
      <c r="C50" s="135" t="s">
        <v>199</v>
      </c>
      <c r="D50" s="132" t="s">
        <v>208</v>
      </c>
      <c r="E50" s="25" t="s">
        <v>209</v>
      </c>
      <c r="F50" s="148" t="s">
        <v>212</v>
      </c>
      <c r="G50" s="24">
        <v>230000</v>
      </c>
    </row>
    <row r="51" spans="1:7" ht="21.75">
      <c r="A51" s="133"/>
      <c r="B51" s="150"/>
      <c r="C51" s="150" t="s">
        <v>198</v>
      </c>
      <c r="D51" s="134"/>
      <c r="E51" s="56"/>
      <c r="F51" s="136" t="s">
        <v>213</v>
      </c>
      <c r="G51" s="146"/>
    </row>
    <row r="52" spans="1:7" ht="21.75">
      <c r="A52" s="130" t="s">
        <v>140</v>
      </c>
      <c r="B52" s="135" t="s">
        <v>198</v>
      </c>
      <c r="C52" s="199" t="s">
        <v>199</v>
      </c>
      <c r="D52" s="132" t="s">
        <v>208</v>
      </c>
      <c r="E52" s="25" t="s">
        <v>209</v>
      </c>
      <c r="F52" s="148" t="s">
        <v>214</v>
      </c>
      <c r="G52" s="24">
        <v>20000</v>
      </c>
    </row>
    <row r="53" spans="1:7" ht="21.75">
      <c r="A53" s="133"/>
      <c r="B53" s="150"/>
      <c r="C53" s="207" t="s">
        <v>200</v>
      </c>
      <c r="D53" s="134"/>
      <c r="E53" s="56"/>
      <c r="F53" s="136"/>
      <c r="G53" s="146"/>
    </row>
    <row r="54" spans="1:7" ht="24">
      <c r="A54" s="260" t="s">
        <v>6</v>
      </c>
      <c r="B54" s="261"/>
      <c r="C54" s="261"/>
      <c r="D54" s="261"/>
      <c r="E54" s="261"/>
      <c r="F54" s="262"/>
      <c r="G54" s="212">
        <v>1657030</v>
      </c>
    </row>
  </sheetData>
  <sheetProtection/>
  <mergeCells count="4">
    <mergeCell ref="A54:F54"/>
    <mergeCell ref="A2:G2"/>
    <mergeCell ref="A3:G3"/>
    <mergeCell ref="A1:G1"/>
  </mergeCells>
  <printOptions/>
  <pageMargins left="0.7086614173228347" right="0.5118110236220472" top="0.15748031496062992" bottom="0.1968503937007874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Windows User</cp:lastModifiedBy>
  <cp:lastPrinted>2018-10-22T02:59:52Z</cp:lastPrinted>
  <dcterms:created xsi:type="dcterms:W3CDTF">2000-10-16T04:15:52Z</dcterms:created>
  <dcterms:modified xsi:type="dcterms:W3CDTF">2018-10-22T03:03:57Z</dcterms:modified>
  <cp:category/>
  <cp:version/>
  <cp:contentType/>
  <cp:contentStatus/>
</cp:coreProperties>
</file>