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715" windowHeight="6195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<sst xmlns="http://schemas.openxmlformats.org/spreadsheetml/2006/main" count="65" uniqueCount="38">
  <si>
    <t>ประมาณการ</t>
  </si>
  <si>
    <t>รายรับจริง</t>
  </si>
  <si>
    <t>สูง</t>
  </si>
  <si>
    <t>ต่ำ</t>
  </si>
  <si>
    <t>+</t>
  </si>
  <si>
    <t>-</t>
  </si>
  <si>
    <t>รายรับจริงสูงกว่ารายจ่ายจริง</t>
  </si>
  <si>
    <t xml:space="preserve">     งบกลาง  </t>
  </si>
  <si>
    <t>รายรับ</t>
  </si>
  <si>
    <t>องค์การบริหารส่วนตำบลไร่มะขาม  อำเภอบ้านลาด  จังหวัดเพชรบุรี</t>
  </si>
  <si>
    <t>รายจ่ายริง</t>
  </si>
  <si>
    <t xml:space="preserve">     เงินเดือน  (ฝ่ายการเมือง)</t>
  </si>
  <si>
    <t xml:space="preserve">     เงินเดือน  (ฝ่ายประจำ)</t>
  </si>
  <si>
    <t>หมวด/ประเภท</t>
  </si>
  <si>
    <t xml:space="preserve">      หมวดภาษีอากร</t>
  </si>
  <si>
    <t xml:space="preserve">      หมวดค่าธรรมเนียม ค่าปรับและค่าใบอนุญาต</t>
  </si>
  <si>
    <t xml:space="preserve">      หมวดรายได้จากทรัพย์สิน</t>
  </si>
  <si>
    <t xml:space="preserve">      หมวดรายได้เบ็ดเตล็ด</t>
  </si>
  <si>
    <t xml:space="preserve">      หมวดรายได้จากสาธารณูปโภคและการพาณิชย์</t>
  </si>
  <si>
    <t xml:space="preserve">      หมวดภาษีจัดสรร</t>
  </si>
  <si>
    <t xml:space="preserve">      หมวดเงินอุดหนุนทั่วไป</t>
  </si>
  <si>
    <t>รวมเงินรายรับตามประมาณการ</t>
  </si>
  <si>
    <t>รวมรายรับทั้งสิ้น</t>
  </si>
  <si>
    <t>รายจ่าย</t>
  </si>
  <si>
    <t>รวมรายจ่ายตามประมาณการ</t>
  </si>
  <si>
    <t>รวมรายจ่ายทั้งสิ้น</t>
  </si>
  <si>
    <t xml:space="preserve">     ค่าตอบแทน</t>
  </si>
  <si>
    <t xml:space="preserve">     ค่าใช้สอย</t>
  </si>
  <si>
    <t xml:space="preserve">     ค่าวัสดุ</t>
  </si>
  <si>
    <t xml:space="preserve">     ค่าสาธารณูปโภค</t>
  </si>
  <si>
    <t xml:space="preserve">     เงินอุดหนุน</t>
  </si>
  <si>
    <t xml:space="preserve">     รายจ่ายอื่น</t>
  </si>
  <si>
    <t xml:space="preserve">     ค่าครุภัณฑ์ </t>
  </si>
  <si>
    <t xml:space="preserve">     ค่าที่ดินและสิ่งก่อสร้าง</t>
  </si>
  <si>
    <t xml:space="preserve">          -</t>
  </si>
  <si>
    <t xml:space="preserve">           -</t>
  </si>
  <si>
    <t>ตั้งแต่วันที่  1  ตุลาคม  2560  ถึงวันที่  30  กันยายน  2561</t>
  </si>
  <si>
    <t>งบรายรับ  -  รายจ่ายตามงบประมาณ  ประจำปีงบประมาณ  พ.ศ.  2561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</si>
</sst>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0000\-0000"/>
    <numFmt numFmtId="204" formatCode="#,##0.00_ ;\-#,##0.00\ "/>
    <numFmt numFmtId="205" formatCode="_-* #,##0.000_-;\-* #,##0.000_-;_-* &quot;-&quot;??_-;_-@_-"/>
    <numFmt numFmtId="206" formatCode="_-* #,##0.0000_-;\-* #,##0.0000_-;_-* &quot;-&quot;??_-;_-@_-"/>
    <numFmt numFmtId="207" formatCode="_-* #,##0.00000_-;\-* #,##0.00000_-;_-* &quot;-&quot;??_-;_-@_-"/>
    <numFmt numFmtId="208" formatCode="_-* #,##0.0_-;\-* #,##0.0_-;_-* &quot;-&quot;??_-;_-@_-"/>
    <numFmt numFmtId="209" formatCode="_-* #,##0_-;\-* #,##0_-;_-* &quot;-&quot;??_-;_-@_-"/>
    <numFmt numFmtId="210" formatCode="#,##0.0"/>
    <numFmt numFmtId="211" formatCode="#,##0.00;[Red]#,##0.00"/>
    <numFmt numFmtId="212" formatCode="[$-409]dddd\,\ mmmm\ dd\,\ yyyy"/>
    <numFmt numFmtId="213" formatCode="0.00;[Red]0.00"/>
    <numFmt numFmtId="214" formatCode="[$-409]h:mm:ss\ AM/PM"/>
    <numFmt numFmtId="215" formatCode="00000"/>
  </numFmts>
  <fonts count="38">
    <font>
      <sz val="14"/>
      <name val="Cordia New"/>
      <family val="0"/>
    </font>
    <font>
      <b/>
      <sz val="14"/>
      <name val="TH SarabunPSK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203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4" fontId="2" fillId="0" borderId="14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/>
    </xf>
    <xf numFmtId="20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/>
    </xf>
    <xf numFmtId="209" fontId="2" fillId="0" borderId="14" xfId="33" applyNumberFormat="1" applyFont="1" applyBorder="1" applyAlignment="1">
      <alignment horizontal="center"/>
    </xf>
    <xf numFmtId="4" fontId="2" fillId="0" borderId="14" xfId="33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1" fillId="0" borderId="15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/>
    </xf>
    <xf numFmtId="4" fontId="2" fillId="0" borderId="16" xfId="0" applyNumberFormat="1" applyFont="1" applyBorder="1" applyAlignment="1">
      <alignment horizontal="right"/>
    </xf>
    <xf numFmtId="209" fontId="2" fillId="0" borderId="0" xfId="33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3" fontId="2" fillId="0" borderId="16" xfId="33" applyFont="1" applyBorder="1" applyAlignment="1">
      <alignment/>
    </xf>
    <xf numFmtId="0" fontId="2" fillId="0" borderId="0" xfId="0" applyFont="1" applyFill="1" applyBorder="1" applyAlignment="1">
      <alignment/>
    </xf>
    <xf numFmtId="4" fontId="2" fillId="0" borderId="0" xfId="0" applyNumberFormat="1" applyFont="1" applyAlignment="1">
      <alignment/>
    </xf>
    <xf numFmtId="4" fontId="1" fillId="0" borderId="18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center"/>
    </xf>
    <xf numFmtId="203" fontId="1" fillId="0" borderId="14" xfId="0" applyNumberFormat="1" applyFont="1" applyBorder="1" applyAlignment="1">
      <alignment horizontal="center"/>
    </xf>
    <xf numFmtId="203" fontId="1" fillId="0" borderId="1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194" fontId="2" fillId="0" borderId="14" xfId="0" applyNumberFormat="1" applyFont="1" applyBorder="1" applyAlignment="1">
      <alignment horizontal="right"/>
    </xf>
    <xf numFmtId="4" fontId="0" fillId="0" borderId="0" xfId="0" applyNumberFormat="1" applyAlignment="1">
      <alignment/>
    </xf>
    <xf numFmtId="43" fontId="1" fillId="0" borderId="15" xfId="33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="130" zoomScaleNormal="130" zoomScalePageLayoutView="0" workbookViewId="0" topLeftCell="A1">
      <selection activeCell="J9" sqref="J9"/>
    </sheetView>
  </sheetViews>
  <sheetFormatPr defaultColWidth="9.140625" defaultRowHeight="21.75"/>
  <cols>
    <col min="1" max="1" width="42.57421875" style="0" customWidth="1"/>
    <col min="2" max="3" width="14.28125" style="0" customWidth="1"/>
    <col min="4" max="4" width="5.140625" style="0" customWidth="1"/>
    <col min="5" max="5" width="14.28125" style="0" customWidth="1"/>
    <col min="6" max="6" width="8.7109375" style="0" customWidth="1"/>
    <col min="7" max="7" width="3.140625" style="0" hidden="1" customWidth="1"/>
    <col min="8" max="8" width="9.140625" style="0" hidden="1" customWidth="1"/>
    <col min="9" max="9" width="11.28125" style="0" bestFit="1" customWidth="1"/>
  </cols>
  <sheetData>
    <row r="1" spans="1:6" ht="21.75">
      <c r="A1" s="42" t="s">
        <v>9</v>
      </c>
      <c r="B1" s="42"/>
      <c r="C1" s="42"/>
      <c r="D1" s="42"/>
      <c r="E1" s="42"/>
      <c r="F1" s="42"/>
    </row>
    <row r="2" spans="1:6" ht="21.75">
      <c r="A2" s="42" t="s">
        <v>37</v>
      </c>
      <c r="B2" s="42"/>
      <c r="C2" s="42"/>
      <c r="D2" s="42"/>
      <c r="E2" s="42"/>
      <c r="F2" s="42"/>
    </row>
    <row r="3" spans="1:6" ht="21.75">
      <c r="A3" s="43" t="s">
        <v>36</v>
      </c>
      <c r="B3" s="43"/>
      <c r="C3" s="43"/>
      <c r="D3" s="43"/>
      <c r="E3" s="43"/>
      <c r="F3" s="43"/>
    </row>
    <row r="4" spans="1:6" ht="15" customHeight="1">
      <c r="A4" s="1"/>
      <c r="B4" s="1"/>
      <c r="C4" s="1"/>
      <c r="D4" s="1"/>
      <c r="E4" s="1"/>
      <c r="F4" s="1"/>
    </row>
    <row r="5" spans="1:6" ht="21.75">
      <c r="A5" s="44" t="s">
        <v>13</v>
      </c>
      <c r="B5" s="2" t="s">
        <v>0</v>
      </c>
      <c r="C5" s="46" t="s">
        <v>1</v>
      </c>
      <c r="D5" s="3" t="s">
        <v>4</v>
      </c>
      <c r="E5" s="4" t="s">
        <v>2</v>
      </c>
      <c r="F5" s="5"/>
    </row>
    <row r="6" spans="1:6" ht="21.75">
      <c r="A6" s="45"/>
      <c r="B6" s="6" t="s">
        <v>8</v>
      </c>
      <c r="C6" s="47"/>
      <c r="D6" s="7" t="s">
        <v>5</v>
      </c>
      <c r="E6" s="8" t="s">
        <v>3</v>
      </c>
      <c r="F6" s="5"/>
    </row>
    <row r="7" spans="1:6" ht="21.75">
      <c r="A7" s="9" t="s">
        <v>8</v>
      </c>
      <c r="B7" s="10"/>
      <c r="C7" s="11"/>
      <c r="D7" s="5"/>
      <c r="E7" s="11"/>
      <c r="F7" s="5"/>
    </row>
    <row r="8" spans="1:6" ht="21.75">
      <c r="A8" s="12" t="s">
        <v>14</v>
      </c>
      <c r="B8" s="13">
        <v>300000</v>
      </c>
      <c r="C8" s="14">
        <v>234877.31</v>
      </c>
      <c r="D8" s="36" t="s">
        <v>5</v>
      </c>
      <c r="E8" s="13">
        <f>B8-C8</f>
        <v>65122.69</v>
      </c>
      <c r="F8" s="16"/>
    </row>
    <row r="9" spans="1:6" ht="21.75">
      <c r="A9" s="12" t="s">
        <v>15</v>
      </c>
      <c r="B9" s="13">
        <v>300000</v>
      </c>
      <c r="C9" s="14">
        <v>226031</v>
      </c>
      <c r="D9" s="36" t="s">
        <v>5</v>
      </c>
      <c r="E9" s="13">
        <f>B9-C9</f>
        <v>73969</v>
      </c>
      <c r="F9" s="16"/>
    </row>
    <row r="10" spans="1:6" ht="21.75">
      <c r="A10" s="12" t="s">
        <v>16</v>
      </c>
      <c r="B10" s="13">
        <v>350000</v>
      </c>
      <c r="C10" s="14">
        <v>247320.98</v>
      </c>
      <c r="D10" s="36" t="s">
        <v>5</v>
      </c>
      <c r="E10" s="13">
        <f>B10-C10</f>
        <v>102679.01999999999</v>
      </c>
      <c r="F10" s="16"/>
    </row>
    <row r="11" spans="1:6" ht="21.75">
      <c r="A11" s="12" t="s">
        <v>18</v>
      </c>
      <c r="B11" s="35" t="s">
        <v>34</v>
      </c>
      <c r="C11" s="17">
        <v>0</v>
      </c>
      <c r="D11" s="15"/>
      <c r="E11" s="35" t="s">
        <v>35</v>
      </c>
      <c r="F11" s="5"/>
    </row>
    <row r="12" spans="1:6" ht="21.75">
      <c r="A12" s="12" t="s">
        <v>17</v>
      </c>
      <c r="B12" s="13">
        <v>120000</v>
      </c>
      <c r="C12" s="18">
        <v>0</v>
      </c>
      <c r="D12" s="36" t="s">
        <v>5</v>
      </c>
      <c r="E12" s="13">
        <f>B12-C12</f>
        <v>120000</v>
      </c>
      <c r="F12" s="16"/>
    </row>
    <row r="13" spans="1:6" ht="21.75">
      <c r="A13" s="12" t="s">
        <v>19</v>
      </c>
      <c r="B13" s="13">
        <v>13380000</v>
      </c>
      <c r="C13" s="13">
        <v>14761267.66</v>
      </c>
      <c r="D13" s="36" t="s">
        <v>4</v>
      </c>
      <c r="E13" s="13">
        <f>C13-B13</f>
        <v>1381267.6600000001</v>
      </c>
      <c r="F13" s="16"/>
    </row>
    <row r="14" spans="1:6" ht="21.75">
      <c r="A14" s="12" t="s">
        <v>20</v>
      </c>
      <c r="B14" s="13">
        <v>9050000</v>
      </c>
      <c r="C14" s="13">
        <v>7701764</v>
      </c>
      <c r="D14" s="15" t="s">
        <v>5</v>
      </c>
      <c r="E14" s="13">
        <f>B14-C14</f>
        <v>1348236</v>
      </c>
      <c r="F14" s="16"/>
    </row>
    <row r="15" spans="1:6" ht="21.75">
      <c r="A15" s="19" t="s">
        <v>21</v>
      </c>
      <c r="B15" s="20">
        <f>SUM(B8:B14)</f>
        <v>23500000</v>
      </c>
      <c r="C15" s="21">
        <f>SUM(C8:C14)</f>
        <v>23171260.95</v>
      </c>
      <c r="D15" s="37" t="s">
        <v>5</v>
      </c>
      <c r="E15" s="41">
        <f>E8+E9+E10+E12+E14-E13</f>
        <v>328739.0499999998</v>
      </c>
      <c r="F15" s="22"/>
    </row>
    <row r="16" spans="1:6" ht="21.75">
      <c r="A16" s="1" t="s">
        <v>22</v>
      </c>
      <c r="B16" s="26"/>
      <c r="C16" s="27">
        <f>SUM(C15:C15)</f>
        <v>23171260.95</v>
      </c>
      <c r="D16" s="24"/>
      <c r="E16" s="26"/>
      <c r="F16" s="25"/>
    </row>
    <row r="17" spans="1:6" ht="21.75">
      <c r="A17" s="44" t="s">
        <v>13</v>
      </c>
      <c r="B17" s="2" t="s">
        <v>0</v>
      </c>
      <c r="C17" s="46" t="s">
        <v>10</v>
      </c>
      <c r="D17" s="3" t="s">
        <v>4</v>
      </c>
      <c r="E17" s="4" t="s">
        <v>2</v>
      </c>
      <c r="F17" s="5"/>
    </row>
    <row r="18" spans="1:6" ht="21.75">
      <c r="A18" s="45"/>
      <c r="B18" s="6" t="s">
        <v>23</v>
      </c>
      <c r="C18" s="47"/>
      <c r="D18" s="7" t="s">
        <v>5</v>
      </c>
      <c r="E18" s="8" t="s">
        <v>3</v>
      </c>
      <c r="F18" s="5"/>
    </row>
    <row r="19" spans="1:6" ht="21.75">
      <c r="A19" s="9" t="s">
        <v>23</v>
      </c>
      <c r="B19" s="28"/>
      <c r="C19" s="11"/>
      <c r="D19" s="29"/>
      <c r="E19" s="30"/>
      <c r="F19" s="5"/>
    </row>
    <row r="20" spans="1:6" ht="21.75">
      <c r="A20" s="12" t="s">
        <v>7</v>
      </c>
      <c r="B20" s="31">
        <v>5764500</v>
      </c>
      <c r="C20" s="31">
        <v>5068792</v>
      </c>
      <c r="D20" s="36" t="s">
        <v>5</v>
      </c>
      <c r="E20" s="13">
        <f aca="true" t="shared" si="0" ref="E20:E30">B20-C20</f>
        <v>695708</v>
      </c>
      <c r="F20" s="5"/>
    </row>
    <row r="21" spans="1:6" ht="21.75">
      <c r="A21" s="12" t="s">
        <v>11</v>
      </c>
      <c r="B21" s="14">
        <v>2311920</v>
      </c>
      <c r="C21" s="13">
        <v>2309132</v>
      </c>
      <c r="D21" s="36" t="s">
        <v>5</v>
      </c>
      <c r="E21" s="39">
        <f t="shared" si="0"/>
        <v>2788</v>
      </c>
      <c r="F21" s="5"/>
    </row>
    <row r="22" spans="1:6" ht="21.75">
      <c r="A22" s="32" t="s">
        <v>12</v>
      </c>
      <c r="B22" s="14">
        <v>6602700</v>
      </c>
      <c r="C22" s="13">
        <v>5988708</v>
      </c>
      <c r="D22" s="36" t="s">
        <v>5</v>
      </c>
      <c r="E22" s="13">
        <f t="shared" si="0"/>
        <v>613992</v>
      </c>
      <c r="F22" s="5"/>
    </row>
    <row r="23" spans="1:6" ht="21.75">
      <c r="A23" s="12" t="s">
        <v>26</v>
      </c>
      <c r="B23" s="14">
        <v>242500</v>
      </c>
      <c r="C23" s="13">
        <v>73900</v>
      </c>
      <c r="D23" s="36" t="s">
        <v>5</v>
      </c>
      <c r="E23" s="13">
        <f t="shared" si="0"/>
        <v>168600</v>
      </c>
      <c r="F23" s="5"/>
    </row>
    <row r="24" spans="1:6" ht="21.75">
      <c r="A24" s="32" t="s">
        <v>27</v>
      </c>
      <c r="B24" s="14">
        <v>3647100</v>
      </c>
      <c r="C24" s="13">
        <v>1056694.66</v>
      </c>
      <c r="D24" s="36" t="s">
        <v>5</v>
      </c>
      <c r="E24" s="13">
        <f t="shared" si="0"/>
        <v>2590405.34</v>
      </c>
      <c r="F24" s="5"/>
    </row>
    <row r="25" spans="1:6" ht="21.75">
      <c r="A25" s="32" t="s">
        <v>28</v>
      </c>
      <c r="B25" s="14">
        <v>1755000</v>
      </c>
      <c r="C25" s="13">
        <v>987456.66</v>
      </c>
      <c r="D25" s="36" t="s">
        <v>5</v>
      </c>
      <c r="E25" s="13">
        <f t="shared" si="0"/>
        <v>767543.34</v>
      </c>
      <c r="F25" s="5"/>
    </row>
    <row r="26" spans="1:6" ht="21.75">
      <c r="A26" s="12" t="s">
        <v>29</v>
      </c>
      <c r="B26" s="14">
        <v>400000</v>
      </c>
      <c r="C26" s="13">
        <v>279739.16</v>
      </c>
      <c r="D26" s="36" t="s">
        <v>5</v>
      </c>
      <c r="E26" s="13">
        <f t="shared" si="0"/>
        <v>120260.84000000003</v>
      </c>
      <c r="F26" s="5"/>
    </row>
    <row r="27" spans="1:6" ht="21.75">
      <c r="A27" s="12" t="s">
        <v>32</v>
      </c>
      <c r="B27" s="13">
        <v>377900</v>
      </c>
      <c r="C27" s="13">
        <v>338349</v>
      </c>
      <c r="D27" s="36" t="s">
        <v>5</v>
      </c>
      <c r="E27" s="13">
        <f t="shared" si="0"/>
        <v>39551</v>
      </c>
      <c r="F27" s="5"/>
    </row>
    <row r="28" spans="1:6" ht="21.75">
      <c r="A28" s="32" t="s">
        <v>33</v>
      </c>
      <c r="B28" s="13">
        <v>2128380</v>
      </c>
      <c r="C28" s="13">
        <v>1563000</v>
      </c>
      <c r="D28" s="36" t="s">
        <v>5</v>
      </c>
      <c r="E28" s="13">
        <f t="shared" si="0"/>
        <v>565380</v>
      </c>
      <c r="F28" s="5"/>
    </row>
    <row r="29" spans="1:6" ht="21.75">
      <c r="A29" s="12" t="s">
        <v>31</v>
      </c>
      <c r="B29" s="13">
        <v>25000</v>
      </c>
      <c r="C29" s="13">
        <v>23000</v>
      </c>
      <c r="D29" s="36" t="s">
        <v>5</v>
      </c>
      <c r="E29" s="13">
        <f t="shared" si="0"/>
        <v>2000</v>
      </c>
      <c r="F29" s="5"/>
    </row>
    <row r="30" spans="1:6" ht="21.75">
      <c r="A30" s="12" t="s">
        <v>30</v>
      </c>
      <c r="B30" s="13">
        <v>245000</v>
      </c>
      <c r="C30" s="13">
        <v>117000</v>
      </c>
      <c r="D30" s="36" t="s">
        <v>5</v>
      </c>
      <c r="E30" s="13">
        <f t="shared" si="0"/>
        <v>128000</v>
      </c>
      <c r="F30" s="5"/>
    </row>
    <row r="31" spans="1:6" ht="21.75">
      <c r="A31" s="19" t="s">
        <v>24</v>
      </c>
      <c r="B31" s="20">
        <f>SUM(B20:B30)</f>
        <v>23500000</v>
      </c>
      <c r="C31" s="20">
        <f>SUM(C20:C30)</f>
        <v>17805771.48</v>
      </c>
      <c r="D31" s="38" t="s">
        <v>5</v>
      </c>
      <c r="E31" s="20">
        <f>SUM(E20:E30)</f>
        <v>5694228.52</v>
      </c>
      <c r="F31" s="33"/>
    </row>
    <row r="32" spans="1:9" ht="21.75">
      <c r="A32" s="19" t="s">
        <v>25</v>
      </c>
      <c r="B32" s="23"/>
      <c r="C32" s="20">
        <f>SUM(C31:C31)</f>
        <v>17805771.48</v>
      </c>
      <c r="D32" s="24"/>
      <c r="E32" s="26"/>
      <c r="F32" s="33"/>
      <c r="I32" s="40"/>
    </row>
    <row r="33" spans="1:6" ht="22.5" thickBot="1">
      <c r="A33" s="19" t="s">
        <v>6</v>
      </c>
      <c r="B33" s="5"/>
      <c r="C33" s="34">
        <f>C16-C32</f>
        <v>5365489.469999999</v>
      </c>
      <c r="D33" s="5"/>
      <c r="E33" s="5"/>
      <c r="F33" s="33"/>
    </row>
    <row r="34" spans="1:6" ht="22.5" thickTop="1">
      <c r="A34" s="19"/>
      <c r="B34" s="5"/>
      <c r="C34" s="26"/>
      <c r="D34" s="5"/>
      <c r="E34" s="5"/>
      <c r="F34" s="33"/>
    </row>
    <row r="35" spans="1:6" ht="21.75">
      <c r="A35" s="19"/>
      <c r="B35" s="5"/>
      <c r="C35" s="26"/>
      <c r="D35" s="5"/>
      <c r="E35" s="5"/>
      <c r="F35" s="33"/>
    </row>
    <row r="36" spans="1:6" ht="21.75">
      <c r="A36" s="12"/>
      <c r="B36" s="5"/>
      <c r="C36" s="5"/>
      <c r="D36" s="5"/>
      <c r="E36" s="5"/>
      <c r="F36" s="5"/>
    </row>
    <row r="37" spans="1:6" ht="21.75">
      <c r="A37" s="5"/>
      <c r="B37" s="5"/>
      <c r="C37" s="5"/>
      <c r="D37" s="5"/>
      <c r="E37" s="5"/>
      <c r="F37" s="5"/>
    </row>
  </sheetData>
  <sheetProtection/>
  <mergeCells count="7">
    <mergeCell ref="A1:F1"/>
    <mergeCell ref="A2:F2"/>
    <mergeCell ref="A3:F3"/>
    <mergeCell ref="A5:A6"/>
    <mergeCell ref="C5:C6"/>
    <mergeCell ref="A17:A18"/>
    <mergeCell ref="C17:C18"/>
  </mergeCells>
  <printOptions/>
  <pageMargins left="1" right="0" top="0.5" bottom="0" header="0.551181102362205" footer="0.511811023622047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Windows User</cp:lastModifiedBy>
  <cp:lastPrinted>2017-10-24T08:14:07Z</cp:lastPrinted>
  <dcterms:created xsi:type="dcterms:W3CDTF">2000-08-08T04:19:20Z</dcterms:created>
  <dcterms:modified xsi:type="dcterms:W3CDTF">2018-10-11T08:47:52Z</dcterms:modified>
  <cp:category/>
  <cp:version/>
  <cp:contentType/>
  <cp:contentStatus/>
</cp:coreProperties>
</file>